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230" yWindow="-15" windowWidth="10275" windowHeight="82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5621" concurrentManualCount="2"/>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W35" i="9"/>
  <c r="BW36" i="9" s="1"/>
  <c r="BW37" i="9" s="1"/>
  <c r="BW38" i="9" s="1"/>
  <c r="BW39" i="9" s="1"/>
  <c r="BW40" i="9" s="1"/>
  <c r="BW41" i="9" s="1"/>
  <c r="BW42" i="9" s="1"/>
  <c r="BW43" i="9" s="1"/>
  <c r="BE35" i="9"/>
  <c r="CO34" i="9"/>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l="1"/>
  <c r="BE34" i="9"/>
</calcChain>
</file>

<file path=xl/sharedStrings.xml><?xml version="1.0" encoding="utf-8"?>
<sst xmlns="http://schemas.openxmlformats.org/spreadsheetml/2006/main" count="1050" uniqueCount="566">
  <si>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</si>
  <si>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</si>
  <si>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</si>
  <si>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</si>
  <si>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</si>
  <si>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</si>
  <si>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</si>
  <si>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</si>
  <si>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</si>
  <si>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</si>
  <si>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</si>
  <si>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</si>
  <si>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</si>
  <si>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</si>
  <si>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</si>
  <si>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</si>
  <si>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</si>
  <si>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</si>
  <si>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</si>
  <si>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</si>
  <si>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</si>
  <si>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</si>
  <si>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</si>
  <si>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</si>
  <si>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</si>
  <si>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</si>
  <si>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</si>
  <si>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</si>
  <si>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</si>
  <si>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</si>
  <si>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</si>
  <si>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</si>
  <si>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</si>
  <si>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</si>
  <si>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</si>
  <si>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</si>
  <si>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</si>
  <si>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</si>
  <si>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</si>
  <si>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</si>
  <si>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</si>
  <si>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</si>
  <si>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</si>
  <si>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</si>
  <si>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</si>
  <si>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</si>
  <si>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</si>
  <si>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</si>
  <si>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</si>
  <si>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</si>
  <si>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</si>
  <si>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</si>
  <si>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</si>
  <si>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</si>
  <si>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</si>
  <si>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</si>
  <si>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</si>
  <si>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</si>
  <si>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</si>
  <si>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</si>
  <si>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</si>
  <si>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</si>
  <si>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</si>
  <si>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</si>
  <si>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</si>
  <si>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</si>
  <si>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</si>
  <si>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</si>
  <si>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</si>
  <si>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</si>
  <si>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</si>
  <si>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</si>
  <si>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</si>
  <si>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</si>
  <si>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</si>
  <si>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</si>
  <si>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</si>
  <si>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</si>
  <si>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</si>
  <si>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</si>
  <si>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</si>
  <si>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</si>
  <si>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</si>
  <si>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</si>
  <si>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</si>
  <si>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</si>
  <si>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</si>
  <si>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</si>
  <si>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</si>
  <si>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</si>
  <si>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</si>
  <si>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</si>
  <si>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</si>
  <si>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</si>
  <si>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</si>
  <si>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</si>
  <si>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</si>
  <si>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</si>
  <si>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</si>
  <si>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</si>
  <si>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</si>
  <si>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</si>
  <si>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</si>
  <si>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</si>
  <si>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</si>
  <si>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</si>
  <si>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</si>
  <si>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</si>
  <si>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</si>
  <si>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</si>
  <si>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</si>
  <si>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</si>
  <si>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</si>
  <si>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</si>
  <si>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</si>
  <si>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</si>
  <si>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</si>
  <si>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</si>
  <si>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</si>
  <si>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</si>
  <si>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</si>
  <si>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</si>
  <si>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</si>
  <si>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</si>
  <si>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</si>
  <si>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</si>
  <si>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</si>
  <si>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</si>
  <si>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</si>
  <si>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</si>
  <si>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</si>
  <si>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</si>
  <si>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</si>
  <si>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</si>
  <si>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</si>
  <si>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</si>
  <si>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</si>
  <si>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</si>
  <si>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</si>
  <si>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</si>
  <si>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</si>
  <si>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</si>
  <si>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</si>
  <si>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</si>
  <si>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</si>
  <si>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</si>
  <si>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</si>
  <si>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</si>
  <si>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</si>
  <si>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</si>
  <si>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</si>
  <si>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</si>
  <si>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</si>
  <si>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</si>
  <si>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</si>
  <si>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</si>
  <si>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</si>
  <si>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</si>
  <si>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</si>
  <si>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</si>
  <si>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</si>
  <si>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</si>
  <si>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</si>
  <si>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</si>
  <si>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</si>
  <si>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</si>
  <si>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</si>
  <si>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</si>
  <si>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</si>
  <si>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</si>
  <si>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</si>
  <si>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</si>
  <si>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</si>
  <si>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</si>
  <si>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</si>
  <si>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</si>
  <si>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</si>
  <si>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</si>
  <si>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</si>
  <si>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</si>
  <si>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</si>
  <si>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</si>
  <si>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</si>
  <si>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</si>
  <si>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</si>
  <si>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</si>
  <si>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</si>
  <si>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</si>
  <si>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</si>
  <si>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</si>
  <si>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</si>
  <si>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</si>
  <si>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</si>
  <si>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</si>
  <si>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</si>
  <si>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</si>
  <si>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三重県志摩市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</si>
  <si>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</si>
  <si>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</si>
  <si>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</si>
  <si>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</si>
  <si>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</si>
  <si>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</si>
  <si>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</si>
  <si>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</si>
  <si>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</si>
  <si>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</si>
  <si>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</si>
  <si>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</si>
  <si>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</si>
  <si>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</si>
  <si>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</si>
  <si>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</si>
  <si>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</si>
  <si>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</si>
  <si>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</si>
  <si>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</si>
  <si>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</si>
  <si>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</si>
  <si>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</si>
  <si>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</si>
  <si>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</si>
  <si>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</si>
  <si>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</si>
  <si>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</si>
  <si>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</si>
  <si>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</si>
  <si>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</si>
  <si>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</si>
  <si>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</si>
  <si>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</si>
  <si>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</si>
  <si>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</si>
  <si>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</si>
  <si>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</si>
  <si>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</si>
  <si>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</si>
  <si>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</si>
  <si>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</si>
  <si>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</si>
  <si>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</si>
  <si>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</si>
  <si>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</si>
  <si>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</si>
  <si>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</si>
  <si>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</si>
  <si>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</si>
  <si>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</si>
  <si>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</si>
  <si>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</si>
  <si>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</si>
  <si>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</si>
  <si>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</si>
  <si>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</si>
  <si>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</si>
  <si>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</si>
  <si>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</si>
  <si>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</si>
  <si>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</si>
  <si>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</si>
  <si>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</si>
  <si>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</si>
  <si>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</si>
  <si>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</si>
  <si>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</si>
  <si>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</si>
  <si>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</si>
  <si>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</si>
  <si>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</si>
  <si>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</si>
  <si>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</si>
  <si>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</si>
  <si>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</si>
  <si>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</si>
  <si>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</si>
  <si>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</si>
  <si>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</si>
  <si>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</si>
  <si>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</si>
  <si>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</si>
  <si>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</si>
  <si>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</si>
  <si>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</si>
  <si>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</si>
  <si>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</si>
  <si>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</si>
  <si>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</si>
  <si>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</si>
  <si>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</si>
  <si>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</si>
  <si>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</si>
  <si>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</si>
  <si>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</si>
  <si>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</si>
  <si>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</si>
  <si>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</si>
  <si>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</si>
  <si>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</si>
  <si>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</si>
  <si>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</si>
  <si>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</si>
  <si>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</si>
  <si>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</si>
  <si>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</si>
  <si>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</si>
  <si>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</si>
  <si>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</si>
  <si>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</si>
  <si>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</si>
  <si>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</si>
  <si>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</si>
  <si>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</si>
  <si>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</si>
  <si>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</si>
  <si>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</si>
  <si>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</si>
  <si>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</si>
  <si>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</si>
  <si>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</si>
  <si>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</si>
  <si>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</si>
  <si>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</si>
  <si>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</si>
  <si>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</si>
  <si>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</si>
  <si>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</si>
  <si>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</si>
  <si>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</si>
  <si>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</si>
  <si>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</si>
  <si>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</si>
  <si>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</si>
  <si>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</si>
  <si>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</si>
  <si>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</si>
  <si>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</si>
  <si>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</si>
  <si>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</si>
  <si>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</si>
  <si>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</si>
  <si>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</si>
  <si>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</si>
  <si>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</si>
  <si>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</si>
  <si>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</si>
  <si>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</si>
  <si>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三重県志摩市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</si>
  <si>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</si>
  <si>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</si>
  <si>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</si>
  <si>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</si>
  <si>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</si>
  <si>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</si>
  <si>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</si>
  <si>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</si>
  <si>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</si>
  <si>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</si>
  <si>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</si>
  <si>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</si>
  <si>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</si>
  <si>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</si>
  <si>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</si>
  <si>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</si>
  <si>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</si>
  <si>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</si>
  <si>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</si>
  <si>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</si>
  <si>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</si>
  <si>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</si>
  <si>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</si>
  <si>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</si>
  <si>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</si>
  <si>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</si>
  <si>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</si>
  <si>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</si>
  <si>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</si>
  <si>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</si>
  <si>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</si>
  <si>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</si>
  <si>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</si>
  <si>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</si>
  <si>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</si>
  <si>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</si>
  <si>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</si>
  <si>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</si>
  <si>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</si>
  <si>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</si>
  <si>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</si>
  <si>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</si>
  <si>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</si>
  <si>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</si>
  <si>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</si>
  <si>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</si>
  <si>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</si>
  <si>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</si>
  <si>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</si>
  <si>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</si>
  <si>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</si>
  <si>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</si>
  <si>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</si>
  <si>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</si>
  <si>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</si>
  <si>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</si>
  <si>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</si>
  <si>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</si>
  <si>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</si>
  <si>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</si>
  <si>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</si>
  <si>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</si>
  <si>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</si>
  <si>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</si>
  <si>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</si>
  <si>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</si>
  <si>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</si>
  <si>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</si>
  <si>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</si>
  <si>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</si>
  <si>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</si>
  <si>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</si>
  <si>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</si>
  <si>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</si>
  <si>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</si>
  <si>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</si>
  <si>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</si>
  <si>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</si>
  <si>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</si>
  <si>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</si>
  <si>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</si>
  <si>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</si>
  <si>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</si>
  <si>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</si>
  <si>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</si>
  <si>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</si>
  <si>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</si>
  <si>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</si>
  <si>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</si>
  <si>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</si>
  <si>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</si>
  <si>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</si>
  <si>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</si>
  <si>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</si>
  <si>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</si>
  <si>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</si>
  <si>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</si>
  <si>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</si>
  <si>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</si>
  <si>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</si>
  <si>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</si>
  <si>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</si>
  <si>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</si>
  <si>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</si>
  <si>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</si>
  <si>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</si>
  <si>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</si>
  <si>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</si>
  <si>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</si>
  <si>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</si>
  <si>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</si>
  <si>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</si>
  <si>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</si>
  <si>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</si>
  <si>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</si>
  <si>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</si>
  <si>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</si>
  <si>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</si>
  <si>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</si>
  <si>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</si>
  <si>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</si>
  <si>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</si>
  <si>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</si>
  <si>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</si>
  <si>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</si>
  <si>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</si>
  <si>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</si>
  <si>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</si>
  <si>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</si>
  <si>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</si>
  <si>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</si>
  <si>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</si>
  <si>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</si>
  <si>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</si>
  <si>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</si>
  <si>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</si>
  <si>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</si>
  <si>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</si>
  <si>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</si>
  <si>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</si>
  <si>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</si>
  <si>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</si>
  <si>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</si>
  <si>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</si>
  <si>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</si>
  <si>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</si>
  <si>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</si>
  <si>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</si>
  <si>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</si>
  <si>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</si>
  <si>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</si>
  <si>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</si>
  <si>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</si>
  <si>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</si>
  <si>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</si>
  <si>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</si>
  <si>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</si>
  <si>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</si>
  <si>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</si>
  <si>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</si>
  <si>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</si>
  <si>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</si>
  <si>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</si>
  <si>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</si>
  <si>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</si>
  <si>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</si>
  <si>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</si>
  <si>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</si>
  <si>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</si>
  <si>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</si>
  <si>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</si>
  <si>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</si>
  <si>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</si>
  <si>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</si>
  <si>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</si>
  <si>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0.29</t>
  </si>
  <si>
    <t>水道事業会計</t>
  </si>
  <si>
    <t>一般会計</t>
  </si>
  <si>
    <t>国民健康保険特別会計</t>
  </si>
  <si>
    <t>病院事業会計</t>
  </si>
  <si>
    <t>介護保険特別会計</t>
  </si>
  <si>
    <t>下水道事業特別会計</t>
  </si>
  <si>
    <t>後期高齢者医療特別会計</t>
  </si>
  <si>
    <t>住宅新築資金等貸付事業特別会計</t>
  </si>
  <si>
    <t>その他会計（赤字）</t>
  </si>
  <si>
    <t>その他会計（黒字）</t>
  </si>
  <si>
    <t>-</t>
    <phoneticPr fontId="2"/>
  </si>
  <si>
    <t>志摩広域消防組合</t>
    <rPh sb="0" eb="2">
      <t>シマ</t>
    </rPh>
    <rPh sb="2" eb="4">
      <t>コウイキ</t>
    </rPh>
    <rPh sb="4" eb="6">
      <t>ショウボウ</t>
    </rPh>
    <rPh sb="6" eb="8">
      <t>クミアイ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</si>
  <si>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</si>
  <si>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</si>
  <si>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</si>
  <si>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</si>
  <si>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</si>
  <si>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</si>
  <si>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</si>
  <si>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</si>
  <si>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</si>
  <si>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</si>
  <si>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</si>
  <si>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鳥羽志勢広域連合</t>
    <rPh sb="0" eb="2">
      <t>トバ</t>
    </rPh>
    <rPh sb="2" eb="3">
      <t>シ</t>
    </rPh>
    <rPh sb="3" eb="4">
      <t>ゼイ</t>
    </rPh>
    <rPh sb="4" eb="6">
      <t>コウイキ</t>
    </rPh>
    <rPh sb="6" eb="8">
      <t>レンゴウ</t>
    </rPh>
    <phoneticPr fontId="2"/>
  </si>
  <si>
    <t>伊勢地域農業共済事務組合</t>
    <rPh sb="0" eb="2">
      <t>イセ</t>
    </rPh>
    <rPh sb="2" eb="4">
      <t>チイキ</t>
    </rPh>
    <rPh sb="4" eb="6">
      <t>ノウギョウ</t>
    </rPh>
    <rPh sb="6" eb="8">
      <t>キョウサイ</t>
    </rPh>
    <rPh sb="8" eb="10">
      <t>ジム</t>
    </rPh>
    <rPh sb="10" eb="12">
      <t>クミアイ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</si>
  <si>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</si>
  <si>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</si>
  <si>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</si>
  <si>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</si>
  <si>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</si>
  <si>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</si>
  <si>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</si>
  <si>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</si>
  <si>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</si>
  <si>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</si>
  <si>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</si>
  <si>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</si>
  <si>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</si>
  <si>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</si>
  <si>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</si>
  <si>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</si>
  <si>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</si>
  <si>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将来負担比率、実質公債費比率ともに低下傾向にあるものの、類似団体平均値を上回る数値となっている。地方債については合併特例債を活用して積極的に施設整備等を実施しているため
地方債残高は類似団体に比して高い水準にあると考えられる。３１年度の合併特例期間期限までは用途廃止施設の除却も含めて合併特例債を活用することを想定しているため、当面は地方債
残高の高い水準の状況が維持されると思われる。同様に実質公債費比率についても類似団体平均値を上回っているものの、交付税算入率の高い合併特例債を活用しているため、現時点では
低下傾向は継続している。地方債が財政的なリスクとならないよう、財政調整基金をはじめ充当可能基金の確保や事業の最適化、地方債発行抑制等、慎重に財政運営を図っていく必要がある。</t>
    <rPh sb="274" eb="275">
      <t>テキ</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</si>
</sst>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45273</c:v>
                </c:pt>
                <c:pt idx="1">
                  <c:v>66015</c:v>
                </c:pt>
                <c:pt idx="2">
                  <c:v>93568</c:v>
                </c:pt>
                <c:pt idx="3">
                  <c:v>35775</c:v>
                </c:pt>
                <c:pt idx="4">
                  <c:v>39022</c:v>
                </c:pt>
              </c:numCache>
            </c:numRef>
          </c:val>
          <c:smooth val="0"/>
        </c:ser>
        <c:dLbls>
          <c:showLegendKey val="0"/>
          <c:showVal val="0"/>
          <c:showCatName val="0"/>
          <c:showSerName val="0"/>
          <c:showPercent val="0"/>
          <c:showBubbleSize val="0"/>
        </c:dLbls>
        <c:marker val="1"/>
        <c:smooth val="0"/>
        <c:axId val="123784576"/>
        <c:axId val="123873536"/>
      </c:lineChart>
      <c:catAx>
        <c:axId val="1237845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873536"/>
        <c:crosses val="autoZero"/>
        <c:auto val="1"/>
        <c:lblAlgn val="ctr"/>
        <c:lblOffset val="100"/>
        <c:tickLblSkip val="1"/>
        <c:tickMarkSkip val="1"/>
        <c:noMultiLvlLbl val="0"/>
      </c:catAx>
      <c:valAx>
        <c:axId val="12387353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84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4.3600000000000003</c:v>
                </c:pt>
                <c:pt idx="1">
                  <c:v>4.01</c:v>
                </c:pt>
                <c:pt idx="2">
                  <c:v>4.51</c:v>
                </c:pt>
                <c:pt idx="3">
                  <c:v>5.37</c:v>
                </c:pt>
                <c:pt idx="4">
                  <c:v>6.63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16.239999999999998</c:v>
                </c:pt>
                <c:pt idx="1">
                  <c:v>16.04</c:v>
                </c:pt>
                <c:pt idx="2">
                  <c:v>19.829999999999998</c:v>
                </c:pt>
                <c:pt idx="3">
                  <c:v>24.22</c:v>
                </c:pt>
                <c:pt idx="4">
                  <c:v>24.37</c:v>
                </c:pt>
              </c:numCache>
            </c:numRef>
          </c:val>
        </c:ser>
        <c:dLbls>
          <c:showLegendKey val="0"/>
          <c:showVal val="0"/>
          <c:showCatName val="0"/>
          <c:showSerName val="0"/>
          <c:showPercent val="0"/>
          <c:showBubbleSize val="0"/>
        </c:dLbls>
        <c:gapWidth val="250"/>
        <c:overlap val="100"/>
        <c:axId val="88818048"/>
        <c:axId val="88819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4.6399999999999997</c:v>
                </c:pt>
                <c:pt idx="1">
                  <c:v>-0.28999999999999998</c:v>
                </c:pt>
                <c:pt idx="2">
                  <c:v>4.58</c:v>
                </c:pt>
                <c:pt idx="3">
                  <c:v>5.45</c:v>
                </c:pt>
                <c:pt idx="4">
                  <c:v>1.93</c:v>
                </c:pt>
              </c:numCache>
            </c:numRef>
          </c:val>
          <c:smooth val="0"/>
        </c:ser>
        <c:dLbls>
          <c:showLegendKey val="0"/>
          <c:showVal val="0"/>
          <c:showCatName val="0"/>
          <c:showSerName val="0"/>
          <c:showPercent val="0"/>
          <c:showBubbleSize val="0"/>
        </c:dLbls>
        <c:marker val="1"/>
        <c:smooth val="0"/>
        <c:axId val="88818048"/>
        <c:axId val="88819968"/>
      </c:lineChart>
      <c:catAx>
        <c:axId val="8881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819968"/>
        <c:crosses val="autoZero"/>
        <c:auto val="1"/>
        <c:lblAlgn val="ctr"/>
        <c:lblOffset val="100"/>
        <c:tickLblSkip val="1"/>
        <c:tickMarkSkip val="1"/>
        <c:noMultiLvlLbl val="0"/>
      </c:catAx>
      <c:valAx>
        <c:axId val="88819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18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0.02</c:v>
                </c:pt>
                <c:pt idx="4">
                  <c:v>#N/A</c:v>
                </c:pt>
                <c:pt idx="5">
                  <c:v>0.01</c:v>
                </c:pt>
                <c:pt idx="6">
                  <c:v>#N/A</c:v>
                </c:pt>
                <c:pt idx="7">
                  <c:v>0.02</c:v>
                </c:pt>
                <c:pt idx="8">
                  <c:v>#N/A</c:v>
                </c:pt>
                <c:pt idx="9">
                  <c:v>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0.06</c:v>
                </c:pt>
                <c:pt idx="4">
                  <c:v>#N/A</c:v>
                </c:pt>
                <c:pt idx="5">
                  <c:v>0.05</c:v>
                </c:pt>
                <c:pt idx="6">
                  <c:v>#N/A</c:v>
                </c:pt>
                <c:pt idx="7">
                  <c:v>0.1</c:v>
                </c:pt>
                <c:pt idx="8">
                  <c:v>#N/A</c:v>
                </c:pt>
                <c:pt idx="9">
                  <c:v>0.08</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0.15</c:v>
                </c:pt>
                <c:pt idx="4">
                  <c:v>#N/A</c:v>
                </c:pt>
                <c:pt idx="5">
                  <c:v>0.19</c:v>
                </c:pt>
                <c:pt idx="6">
                  <c:v>#N/A</c:v>
                </c:pt>
                <c:pt idx="7">
                  <c:v>0.13</c:v>
                </c:pt>
                <c:pt idx="8">
                  <c:v>#N/A</c:v>
                </c:pt>
                <c:pt idx="9">
                  <c:v>0.17</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0.42</c:v>
                </c:pt>
                <c:pt idx="2">
                  <c:v>#N/A</c:v>
                </c:pt>
                <c:pt idx="3">
                  <c:v>0.66</c:v>
                </c:pt>
                <c:pt idx="4">
                  <c:v>#N/A</c:v>
                </c:pt>
                <c:pt idx="5">
                  <c:v>0.72</c:v>
                </c:pt>
                <c:pt idx="6">
                  <c:v>#N/A</c:v>
                </c:pt>
                <c:pt idx="7">
                  <c:v>0.55000000000000004</c:v>
                </c:pt>
                <c:pt idx="8">
                  <c:v>#N/A</c:v>
                </c:pt>
                <c:pt idx="9">
                  <c:v>0.35</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0.72</c:v>
                </c:pt>
                <c:pt idx="2">
                  <c:v>#N/A</c:v>
                </c:pt>
                <c:pt idx="3">
                  <c:v>0.67</c:v>
                </c:pt>
                <c:pt idx="4">
                  <c:v>#N/A</c:v>
                </c:pt>
                <c:pt idx="5">
                  <c:v>0.73</c:v>
                </c:pt>
                <c:pt idx="6">
                  <c:v>#N/A</c:v>
                </c:pt>
                <c:pt idx="7">
                  <c:v>0.28000000000000003</c:v>
                </c:pt>
                <c:pt idx="8">
                  <c:v>#N/A</c:v>
                </c:pt>
                <c:pt idx="9">
                  <c:v>0.45</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3.34</c:v>
                </c:pt>
                <c:pt idx="2">
                  <c:v>#N/A</c:v>
                </c:pt>
                <c:pt idx="3">
                  <c:v>3.86</c:v>
                </c:pt>
                <c:pt idx="4">
                  <c:v>#N/A</c:v>
                </c:pt>
                <c:pt idx="5">
                  <c:v>3.19</c:v>
                </c:pt>
                <c:pt idx="6">
                  <c:v>#N/A</c:v>
                </c:pt>
                <c:pt idx="7">
                  <c:v>2.57</c:v>
                </c:pt>
                <c:pt idx="8">
                  <c:v>#N/A</c:v>
                </c:pt>
                <c:pt idx="9">
                  <c:v>1.47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4.3499999999999996</c:v>
                </c:pt>
                <c:pt idx="2">
                  <c:v>#N/A</c:v>
                </c:pt>
                <c:pt idx="3">
                  <c:v>3.99</c:v>
                </c:pt>
                <c:pt idx="4">
                  <c:v>#N/A</c:v>
                </c:pt>
                <c:pt idx="5">
                  <c:v>4.4800000000000004</c:v>
                </c:pt>
                <c:pt idx="6">
                  <c:v>#N/A</c:v>
                </c:pt>
                <c:pt idx="7">
                  <c:v>5.34</c:v>
                </c:pt>
                <c:pt idx="8">
                  <c:v>#N/A</c:v>
                </c:pt>
                <c:pt idx="9">
                  <c:v>6.6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12.8</c:v>
                </c:pt>
                <c:pt idx="2">
                  <c:v>#N/A</c:v>
                </c:pt>
                <c:pt idx="3">
                  <c:v>11.79</c:v>
                </c:pt>
                <c:pt idx="4">
                  <c:v>#N/A</c:v>
                </c:pt>
                <c:pt idx="5">
                  <c:v>10.5</c:v>
                </c:pt>
                <c:pt idx="6">
                  <c:v>#N/A</c:v>
                </c:pt>
                <c:pt idx="7">
                  <c:v>10.1</c:v>
                </c:pt>
                <c:pt idx="8">
                  <c:v>#N/A</c:v>
                </c:pt>
                <c:pt idx="9">
                  <c:v>10.07</c:v>
                </c:pt>
              </c:numCache>
            </c:numRef>
          </c:val>
        </c:ser>
        <c:dLbls>
          <c:showLegendKey val="0"/>
          <c:showVal val="0"/>
          <c:showCatName val="0"/>
          <c:showSerName val="0"/>
          <c:showPercent val="0"/>
          <c:showBubbleSize val="0"/>
        </c:dLbls>
        <c:gapWidth val="150"/>
        <c:overlap val="100"/>
        <c:axId val="88897408"/>
        <c:axId val="88898944"/>
      </c:barChart>
      <c:catAx>
        <c:axId val="8889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898944"/>
        <c:crosses val="autoZero"/>
        <c:auto val="1"/>
        <c:lblAlgn val="ctr"/>
        <c:lblOffset val="100"/>
        <c:tickLblSkip val="1"/>
        <c:tickMarkSkip val="1"/>
        <c:noMultiLvlLbl val="0"/>
      </c:catAx>
      <c:valAx>
        <c:axId val="8889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97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2311</c:v>
                </c:pt>
                <c:pt idx="5">
                  <c:v>2545</c:v>
                </c:pt>
                <c:pt idx="8">
                  <c:v>2742</c:v>
                </c:pt>
                <c:pt idx="11">
                  <c:v>3216</c:v>
                </c:pt>
                <c:pt idx="14">
                  <c:v>3438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82</c:v>
                </c:pt>
                <c:pt idx="3">
                  <c:v>77</c:v>
                </c:pt>
                <c:pt idx="6">
                  <c:v>74</c:v>
                </c:pt>
                <c:pt idx="9">
                  <c:v>70</c:v>
                </c:pt>
                <c:pt idx="12">
                  <c:v>66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229</c:v>
                </c:pt>
                <c:pt idx="3">
                  <c:v>226</c:v>
                </c:pt>
                <c:pt idx="6">
                  <c:v>235</c:v>
                </c:pt>
                <c:pt idx="9">
                  <c:v>236</c:v>
                </c:pt>
                <c:pt idx="12">
                  <c:v>239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364</c:v>
                </c:pt>
                <c:pt idx="3">
                  <c:v>336</c:v>
                </c:pt>
                <c:pt idx="6">
                  <c:v>344</c:v>
                </c:pt>
                <c:pt idx="9">
                  <c:v>358</c:v>
                </c:pt>
                <c:pt idx="12">
                  <c:v>383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3254</c:v>
                </c:pt>
                <c:pt idx="3">
                  <c:v>3374</c:v>
                </c:pt>
                <c:pt idx="6">
                  <c:v>3445</c:v>
                </c:pt>
                <c:pt idx="9">
                  <c:v>3813</c:v>
                </c:pt>
                <c:pt idx="12">
                  <c:v>4123</c:v>
                </c:pt>
              </c:numCache>
            </c:numRef>
          </c:val>
        </c:ser>
        <c:dLbls>
          <c:showLegendKey val="0"/>
          <c:showVal val="0"/>
          <c:showCatName val="0"/>
          <c:showSerName val="0"/>
          <c:showPercent val="0"/>
          <c:showBubbleSize val="0"/>
        </c:dLbls>
        <c:gapWidth val="100"/>
        <c:overlap val="100"/>
        <c:axId val="89065344"/>
        <c:axId val="89067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1619</c:v>
                </c:pt>
                <c:pt idx="2">
                  <c:v>#N/A</c:v>
                </c:pt>
                <c:pt idx="3">
                  <c:v>#N/A</c:v>
                </c:pt>
                <c:pt idx="4">
                  <c:v>1468</c:v>
                </c:pt>
                <c:pt idx="5">
                  <c:v>#N/A</c:v>
                </c:pt>
                <c:pt idx="6">
                  <c:v>#N/A</c:v>
                </c:pt>
                <c:pt idx="7">
                  <c:v>1356</c:v>
                </c:pt>
                <c:pt idx="8">
                  <c:v>#N/A</c:v>
                </c:pt>
                <c:pt idx="9">
                  <c:v>#N/A</c:v>
                </c:pt>
                <c:pt idx="10">
                  <c:v>1261</c:v>
                </c:pt>
                <c:pt idx="11">
                  <c:v>#N/A</c:v>
                </c:pt>
                <c:pt idx="12">
                  <c:v>#N/A</c:v>
                </c:pt>
                <c:pt idx="13">
                  <c:v>1373</c:v>
                </c:pt>
                <c:pt idx="14">
                  <c:v>#N/A</c:v>
                </c:pt>
              </c:numCache>
            </c:numRef>
          </c:val>
          <c:smooth val="0"/>
        </c:ser>
        <c:dLbls>
          <c:showLegendKey val="0"/>
          <c:showVal val="0"/>
          <c:showCatName val="0"/>
          <c:showSerName val="0"/>
          <c:showPercent val="0"/>
          <c:showBubbleSize val="0"/>
        </c:dLbls>
        <c:marker val="1"/>
        <c:smooth val="0"/>
        <c:axId val="89065344"/>
        <c:axId val="89067520"/>
      </c:lineChart>
      <c:catAx>
        <c:axId val="8906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67520"/>
        <c:crosses val="autoZero"/>
        <c:auto val="1"/>
        <c:lblAlgn val="ctr"/>
        <c:lblOffset val="100"/>
        <c:tickLblSkip val="1"/>
        <c:tickMarkSkip val="1"/>
        <c:noMultiLvlLbl val="0"/>
      </c:catAx>
      <c:valAx>
        <c:axId val="89067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6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26813</c:v>
                </c:pt>
                <c:pt idx="5">
                  <c:v>28108</c:v>
                </c:pt>
                <c:pt idx="8">
                  <c:v>30938</c:v>
                </c:pt>
                <c:pt idx="11">
                  <c:v>30439</c:v>
                </c:pt>
                <c:pt idx="14">
                  <c:v>30149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221</c:v>
                </c:pt>
                <c:pt idx="5">
                  <c:v>204</c:v>
                </c:pt>
                <c:pt idx="8">
                  <c:v>170</c:v>
                </c:pt>
                <c:pt idx="11">
                  <c:v>153</c:v>
                </c:pt>
                <c:pt idx="14">
                  <c:v>135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4622</c:v>
                </c:pt>
                <c:pt idx="5">
                  <c:v>5079</c:v>
                </c:pt>
                <c:pt idx="8">
                  <c:v>6065</c:v>
                </c:pt>
                <c:pt idx="11">
                  <c:v>6438</c:v>
                </c:pt>
                <c:pt idx="14">
                  <c:v>6941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5536</c:v>
                </c:pt>
                <c:pt idx="3">
                  <c:v>5402</c:v>
                </c:pt>
                <c:pt idx="6">
                  <c:v>5300</c:v>
                </c:pt>
                <c:pt idx="9">
                  <c:v>4899</c:v>
                </c:pt>
                <c:pt idx="12">
                  <c:v>4773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1962</c:v>
                </c:pt>
                <c:pt idx="3">
                  <c:v>1793</c:v>
                </c:pt>
                <c:pt idx="6">
                  <c:v>1663</c:v>
                </c:pt>
                <c:pt idx="9">
                  <c:v>1499</c:v>
                </c:pt>
                <c:pt idx="12">
                  <c:v>1393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4691</c:v>
                </c:pt>
                <c:pt idx="3">
                  <c:v>4576</c:v>
                </c:pt>
                <c:pt idx="6">
                  <c:v>4345</c:v>
                </c:pt>
                <c:pt idx="9">
                  <c:v>4247</c:v>
                </c:pt>
                <c:pt idx="12">
                  <c:v>4072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251</c:v>
                </c:pt>
                <c:pt idx="3">
                  <c:v>188</c:v>
                </c:pt>
                <c:pt idx="6">
                  <c:v>126</c:v>
                </c:pt>
                <c:pt idx="9">
                  <c:v>63</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31434</c:v>
                </c:pt>
                <c:pt idx="3">
                  <c:v>32399</c:v>
                </c:pt>
                <c:pt idx="6">
                  <c:v>35883</c:v>
                </c:pt>
                <c:pt idx="9">
                  <c:v>35145</c:v>
                </c:pt>
                <c:pt idx="12">
                  <c:v>34675</c:v>
                </c:pt>
              </c:numCache>
            </c:numRef>
          </c:val>
        </c:ser>
        <c:dLbls>
          <c:showLegendKey val="0"/>
          <c:showVal val="0"/>
          <c:showCatName val="0"/>
          <c:showSerName val="0"/>
          <c:showPercent val="0"/>
          <c:showBubbleSize val="0"/>
        </c:dLbls>
        <c:gapWidth val="100"/>
        <c:overlap val="100"/>
        <c:axId val="89154304"/>
        <c:axId val="89156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12218</c:v>
                </c:pt>
                <c:pt idx="2">
                  <c:v>#N/A</c:v>
                </c:pt>
                <c:pt idx="3">
                  <c:v>#N/A</c:v>
                </c:pt>
                <c:pt idx="4">
                  <c:v>10966</c:v>
                </c:pt>
                <c:pt idx="5">
                  <c:v>#N/A</c:v>
                </c:pt>
                <c:pt idx="6">
                  <c:v>#N/A</c:v>
                </c:pt>
                <c:pt idx="7">
                  <c:v>10144</c:v>
                </c:pt>
                <c:pt idx="8">
                  <c:v>#N/A</c:v>
                </c:pt>
                <c:pt idx="9">
                  <c:v>#N/A</c:v>
                </c:pt>
                <c:pt idx="10">
                  <c:v>8822</c:v>
                </c:pt>
                <c:pt idx="11">
                  <c:v>#N/A</c:v>
                </c:pt>
                <c:pt idx="12">
                  <c:v>#N/A</c:v>
                </c:pt>
                <c:pt idx="13">
                  <c:v>7688</c:v>
                </c:pt>
                <c:pt idx="14">
                  <c:v>#N/A</c:v>
                </c:pt>
              </c:numCache>
            </c:numRef>
          </c:val>
          <c:smooth val="0"/>
        </c:ser>
        <c:dLbls>
          <c:showLegendKey val="0"/>
          <c:showVal val="0"/>
          <c:showCatName val="0"/>
          <c:showSerName val="0"/>
          <c:showPercent val="0"/>
          <c:showBubbleSize val="0"/>
        </c:dLbls>
        <c:marker val="1"/>
        <c:smooth val="0"/>
        <c:axId val="89154304"/>
        <c:axId val="89156224"/>
      </c:lineChart>
      <c:catAx>
        <c:axId val="8915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156224"/>
        <c:crosses val="autoZero"/>
        <c:auto val="1"/>
        <c:lblAlgn val="ctr"/>
        <c:lblOffset val="100"/>
        <c:tickLblSkip val="1"/>
        <c:tickMarkSkip val="1"/>
        <c:noMultiLvlLbl val="0"/>
      </c:catAx>
      <c:valAx>
        <c:axId val="89156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5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322624"/>
        <c:axId val="89324544"/>
      </c:scatterChart>
      <c:valAx>
        <c:axId val="89322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24544"/>
        <c:crosses val="autoZero"/>
        <c:crossBetween val="midCat"/>
      </c:valAx>
      <c:valAx>
        <c:axId val="893245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22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11.8</c:v>
                </c:pt>
                <c:pt idx="1">
                  <c:v>11.2</c:v>
                </c:pt>
                <c:pt idx="2">
                  <c:v>10.6</c:v>
                </c:pt>
                <c:pt idx="3">
                  <c:v>9.8000000000000007</c:v>
                </c:pt>
                <c:pt idx="4">
                  <c:v>9.6</c:v>
                </c:pt>
              </c:numCache>
            </c:numRef>
          </c:xVal>
          <c:yVal>
            <c:numRef>
              <c:f>公会計指標分析・財政指標組合せ分析表!$K$73:$O$73</c:f>
              <c:numCache>
                <c:formatCode>#,##0.0;"▲ "#,##0.0</c:formatCode>
                <c:ptCount val="5"/>
                <c:pt idx="0">
                  <c:v>87.5</c:v>
                </c:pt>
                <c:pt idx="1">
                  <c:v>78.8</c:v>
                </c:pt>
                <c:pt idx="2">
                  <c:v>72.8</c:v>
                </c:pt>
                <c:pt idx="3">
                  <c:v>64.900000000000006</c:v>
                </c:pt>
                <c:pt idx="4">
                  <c:v>56.2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89375104"/>
        <c:axId val="89377024"/>
      </c:scatterChart>
      <c:valAx>
        <c:axId val="89375104"/>
        <c:scaling>
          <c:orientation val="minMax"/>
          <c:max val="12.1"/>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77024"/>
        <c:crosses val="autoZero"/>
        <c:crossBetween val="midCat"/>
      </c:valAx>
      <c:valAx>
        <c:axId val="89377024"/>
        <c:scaling>
          <c:orientation val="minMax"/>
          <c:max val="9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751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計画的な施設の統廃合に伴う施設整備等については、合併特例債を活用して事業を実施しており、元利償還金等は増加傾向にある。しかし過去に借り入れた地方債で基準財政需要額の算入率が低いものの償還が終わり、それに代わり算入率の高い合併特例債や臨時財政対策債の元利償還金が増えている状況であり、算入公債費等も増加しているため、実質公債費比率の分子の増加は抑えられ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計画的な施設の統廃合に伴う施設整備等については、合併特例債を活用して事業を実施しており、将来負担額は平成２５年度まで増加傾向であったが、統廃合に伴う施設整備等のピークが過ぎたため平成２７年度も引き続き減少している。</a:t>
          </a:r>
        </a:p>
        <a:p>
          <a:r>
            <a:rPr lang="ja-JP" altLang="ja-JP" sz="1100">
              <a:solidFill>
                <a:schemeClr val="dk1"/>
              </a:solidFill>
              <a:effectLst/>
              <a:latin typeface="+mn-lt"/>
              <a:ea typeface="+mn-ea"/>
              <a:cs typeface="+mn-cs"/>
            </a:rPr>
            <a:t>充当可能財源等のうち充当可能基金が年々増加しているのは、ここ数年は普通交付税の合併算定替の段階的縮減を見据え、当初予算において財政調整基金の取崩しは行わない旨の編成方針に基づき予算編成を行ったことから、財政調整基金残高が増加しているためである。平成２７年度についても最終的には財政調整基金の残高を増加させることができ</a:t>
          </a:r>
          <a:r>
            <a:rPr lang="ja-JP" altLang="en-US" sz="1100">
              <a:solidFill>
                <a:schemeClr val="dk1"/>
              </a:solidFill>
              <a:effectLst/>
              <a:latin typeface="+mn-lt"/>
              <a:ea typeface="+mn-ea"/>
              <a:cs typeface="+mn-cs"/>
            </a:rPr>
            <a:t>ており、</a:t>
          </a:r>
          <a:r>
            <a:rPr lang="ja-JP" altLang="ja-JP" sz="1100">
              <a:solidFill>
                <a:schemeClr val="dk1"/>
              </a:solidFill>
              <a:effectLst/>
              <a:latin typeface="+mn-lt"/>
              <a:ea typeface="+mn-ea"/>
              <a:cs typeface="+mn-cs"/>
            </a:rPr>
            <a:t>その結果</a:t>
          </a:r>
          <a:r>
            <a:rPr lang="ja-JP" altLang="en-US" sz="1100">
              <a:solidFill>
                <a:schemeClr val="dk1"/>
              </a:solidFill>
              <a:effectLst/>
              <a:latin typeface="+mn-lt"/>
              <a:ea typeface="+mn-ea"/>
              <a:cs typeface="+mn-cs"/>
            </a:rPr>
            <a:t>として</a:t>
          </a:r>
          <a:r>
            <a:rPr lang="ja-JP" altLang="ja-JP" sz="1100">
              <a:solidFill>
                <a:schemeClr val="dk1"/>
              </a:solidFill>
              <a:effectLst/>
              <a:latin typeface="+mn-lt"/>
              <a:ea typeface="+mn-ea"/>
              <a:cs typeface="+mn-cs"/>
            </a:rPr>
            <a:t>将来負担比率の分子については年々減少している。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52,943
52,673
178.94
28,491,603
27,351,831
1,131,584
17,068,213
33,344,143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56.2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52,943
52,673
178.94
28,491,603
27,351,831
1,131,584
17,068,213
33,344,143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52,943
52,673
178.94
28,491,603
27,351,831
1,131,584
17,068,213
33,344,143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52,943
52,673
178.94
28,491,603
27,351,831
1,131,584
17,068,213
33,344,143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56.2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産業構造上、税基盤が脆弱なことに加え、生産年齢人口の減少などにより低い水準で推移しており、類似団体及び全国市町村の平均を下回っている。</a:t>
          </a:r>
        </a:p>
        <a:p>
          <a:r>
            <a:rPr lang="ja-JP" altLang="ja-JP" sz="1100">
              <a:solidFill>
                <a:schemeClr val="dk1"/>
              </a:solidFill>
              <a:effectLst/>
              <a:latin typeface="+mn-lt"/>
              <a:ea typeface="+mn-ea"/>
              <a:cs typeface="+mn-cs"/>
            </a:rPr>
            <a:t>定員管理の適正化、公債費の抑制など歳出の削減に努めるとともに、地方税の徴収強化等の取組みにより歳入を確保し、財政基盤の強化に努める。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146050</xdr:rowOff>
    </xdr:to>
    <xdr:cxnSp macro="">
      <xdr:nvCxnSpPr>
        <xdr:cNvPr id="68" name="直線コネクタ 67"/>
        <xdr:cNvCxnSpPr/>
      </xdr:nvCxnSpPr>
      <xdr:spPr>
        <a:xfrm>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42</xdr:row>
      <xdr:rowOff>125942</xdr:rowOff>
    </xdr:to>
    <xdr:cxnSp macro="">
      <xdr:nvCxnSpPr>
        <xdr:cNvPr id="71" name="直線コネクタ 70"/>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85725</xdr:rowOff>
    </xdr:from>
    <xdr:to>
      <xdr:col>4</xdr:col>
      <xdr:colOff>482600</xdr:colOff>
      <xdr:row>42</xdr:row>
      <xdr:rowOff>105833</xdr:rowOff>
    </xdr:to>
    <xdr:cxnSp macro="">
      <xdr:nvCxnSpPr>
        <xdr:cNvPr id="74" name="直線コネクタ 73"/>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45508</xdr:rowOff>
    </xdr:from>
    <xdr:to>
      <xdr:col>3</xdr:col>
      <xdr:colOff>279400</xdr:colOff>
      <xdr:row>42</xdr:row>
      <xdr:rowOff>85725</xdr:rowOff>
    </xdr:to>
    <xdr:cxnSp macro="">
      <xdr:nvCxnSpPr>
        <xdr:cNvPr id="77" name="直線コネクタ 76"/>
        <xdr:cNvCxnSpPr/>
      </xdr:nvCxnSpPr>
      <xdr:spPr>
        <a:xfrm>
          <a:off x="1447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67327</xdr:rowOff>
    </xdr:from>
    <xdr:ext cx="762000" cy="259045"/>
    <xdr:sp macro="" textlink="">
      <xdr:nvSpPr>
        <xdr:cNvPr id="88"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161519</xdr:rowOff>
    </xdr:from>
    <xdr:ext cx="736600" cy="259045"/>
    <xdr:sp macro="" textlink="">
      <xdr:nvSpPr>
        <xdr:cNvPr id="90" name="テキスト ボックス 89"/>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141410</xdr:rowOff>
    </xdr:from>
    <xdr:ext cx="762000" cy="259045"/>
    <xdr:sp macro="" textlink="">
      <xdr:nvSpPr>
        <xdr:cNvPr id="92" name="テキスト ボックス 91"/>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34925</xdr:rowOff>
    </xdr:from>
    <xdr:to>
      <xdr:col>3</xdr:col>
      <xdr:colOff>330200</xdr:colOff>
      <xdr:row>42</xdr:row>
      <xdr:rowOff>136525</xdr:rowOff>
    </xdr:to>
    <xdr:sp macro="" textlink="">
      <xdr:nvSpPr>
        <xdr:cNvPr id="93" name="円/楕円 92"/>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94" name="テキスト ボックス 93"/>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166158</xdr:rowOff>
    </xdr:from>
    <xdr:to>
      <xdr:col>2</xdr:col>
      <xdr:colOff>127000</xdr:colOff>
      <xdr:row>42</xdr:row>
      <xdr:rowOff>96308</xdr:rowOff>
    </xdr:to>
    <xdr:sp macro="" textlink="">
      <xdr:nvSpPr>
        <xdr:cNvPr id="95" name="円/楕円 94"/>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81085</xdr:rowOff>
    </xdr:from>
    <xdr:ext cx="762000" cy="259045"/>
    <xdr:sp macro="" textlink="">
      <xdr:nvSpPr>
        <xdr:cNvPr id="96" name="テキスト ボックス 95"/>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前年度と比較して１．４％低下したものの、依然として類似団体平均を上回っている。</a:t>
          </a:r>
        </a:p>
        <a:p>
          <a:r>
            <a:rPr lang="ja-JP" altLang="ja-JP" sz="1100">
              <a:solidFill>
                <a:schemeClr val="dk1"/>
              </a:solidFill>
              <a:effectLst/>
              <a:latin typeface="+mn-lt"/>
              <a:ea typeface="+mn-ea"/>
              <a:cs typeface="+mn-cs"/>
            </a:rPr>
            <a:t>低下の要因として、歳入面で地方消費税交付金、普通交付税の増により、経常一般財源収入額が増額となっており、歳出面では合併特例債の償還方法の見直しにより、据え置き期間をなくしたことによる償還元金の増額に伴う公債費の増はあるものの、広域連合のごみ処理施設の維持管理費負担金など補助費等は減少したことがあげられる。</a:t>
          </a:r>
        </a:p>
        <a:p>
          <a:r>
            <a:rPr lang="ja-JP" altLang="ja-JP" sz="1100">
              <a:solidFill>
                <a:schemeClr val="dk1"/>
              </a:solidFill>
              <a:effectLst/>
              <a:latin typeface="+mn-lt"/>
              <a:ea typeface="+mn-ea"/>
              <a:cs typeface="+mn-cs"/>
            </a:rPr>
            <a:t>計画的に進めてきた施設の統廃合等に伴う合併特例債の借入により、当分の間は公債費の増加が見込まれるが、施設統廃合等による人件費、物件費の削減を図ることで全体的な歳出の増加を抑えていく。 </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160020</xdr:rowOff>
    </xdr:from>
    <xdr:to>
      <xdr:col>7</xdr:col>
      <xdr:colOff>152400</xdr:colOff>
      <xdr:row>65</xdr:row>
      <xdr:rowOff>85090</xdr:rowOff>
    </xdr:to>
    <xdr:cxnSp macro="">
      <xdr:nvCxnSpPr>
        <xdr:cNvPr id="133" name="直線コネクタ 132"/>
        <xdr:cNvCxnSpPr/>
      </xdr:nvCxnSpPr>
      <xdr:spPr>
        <a:xfrm flipV="1">
          <a:off x="4114800" y="111328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110853</xdr:rowOff>
    </xdr:from>
    <xdr:to>
      <xdr:col>6</xdr:col>
      <xdr:colOff>0</xdr:colOff>
      <xdr:row>65</xdr:row>
      <xdr:rowOff>85090</xdr:rowOff>
    </xdr:to>
    <xdr:cxnSp macro="">
      <xdr:nvCxnSpPr>
        <xdr:cNvPr id="136" name="直線コネクタ 135"/>
        <xdr:cNvCxnSpPr/>
      </xdr:nvCxnSpPr>
      <xdr:spPr>
        <a:xfrm>
          <a:off x="3225800" y="10912203"/>
          <a:ext cx="889000" cy="3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117583</xdr:rowOff>
    </xdr:from>
    <xdr:ext cx="736600" cy="259045"/>
    <xdr:sp macro="" textlink="">
      <xdr:nvSpPr>
        <xdr:cNvPr id="138" name="テキスト ボックス 137"/>
        <xdr:cNvSpPr txBox="1"/>
      </xdr:nvSpPr>
      <xdr:spPr>
        <a:xfrm>
          <a:off x="3733800" y="1074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110853</xdr:rowOff>
    </xdr:from>
    <xdr:to>
      <xdr:col>4</xdr:col>
      <xdr:colOff>482600</xdr:colOff>
      <xdr:row>64</xdr:row>
      <xdr:rowOff>8346</xdr:rowOff>
    </xdr:to>
    <xdr:cxnSp macro="">
      <xdr:nvCxnSpPr>
        <xdr:cNvPr id="139" name="直線コネクタ 138"/>
        <xdr:cNvCxnSpPr/>
      </xdr:nvCxnSpPr>
      <xdr:spPr>
        <a:xfrm flipV="1">
          <a:off x="2336800" y="1091220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55699</xdr:rowOff>
    </xdr:from>
    <xdr:to>
      <xdr:col>3</xdr:col>
      <xdr:colOff>279400</xdr:colOff>
      <xdr:row>64</xdr:row>
      <xdr:rowOff>8346</xdr:rowOff>
    </xdr:to>
    <xdr:cxnSp macro="">
      <xdr:nvCxnSpPr>
        <xdr:cNvPr id="142" name="直線コネクタ 141"/>
        <xdr:cNvCxnSpPr/>
      </xdr:nvCxnSpPr>
      <xdr:spPr>
        <a:xfrm>
          <a:off x="1447800" y="1085704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69323</xdr:rowOff>
    </xdr:from>
    <xdr:ext cx="762000" cy="259045"/>
    <xdr:sp macro="" textlink="">
      <xdr:nvSpPr>
        <xdr:cNvPr id="144" name="テキスト ボックス 143"/>
        <xdr:cNvSpPr txBox="1"/>
      </xdr:nvSpPr>
      <xdr:spPr>
        <a:xfrm>
          <a:off x="1955800" y="106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52" name="円/楕円 151"/>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81297</xdr:rowOff>
    </xdr:from>
    <xdr:ext cx="762000" cy="259045"/>
    <xdr:sp macro="" textlink="">
      <xdr:nvSpPr>
        <xdr:cNvPr id="153"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34290</xdr:rowOff>
    </xdr:from>
    <xdr:to>
      <xdr:col>6</xdr:col>
      <xdr:colOff>50800</xdr:colOff>
      <xdr:row>65</xdr:row>
      <xdr:rowOff>135890</xdr:rowOff>
    </xdr:to>
    <xdr:sp macro="" textlink="">
      <xdr:nvSpPr>
        <xdr:cNvPr id="154" name="円/楕円 153"/>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120667</xdr:rowOff>
    </xdr:from>
    <xdr:ext cx="736600" cy="259045"/>
    <xdr:sp macro="" textlink="">
      <xdr:nvSpPr>
        <xdr:cNvPr id="155" name="テキスト ボックス 154"/>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60053</xdr:rowOff>
    </xdr:from>
    <xdr:to>
      <xdr:col>4</xdr:col>
      <xdr:colOff>533400</xdr:colOff>
      <xdr:row>63</xdr:row>
      <xdr:rowOff>161653</xdr:rowOff>
    </xdr:to>
    <xdr:sp macro="" textlink="">
      <xdr:nvSpPr>
        <xdr:cNvPr id="156" name="円/楕円 155"/>
        <xdr:cNvSpPr/>
      </xdr:nvSpPr>
      <xdr:spPr>
        <a:xfrm>
          <a:off x="3175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380</xdr:rowOff>
    </xdr:from>
    <xdr:ext cx="762000" cy="259045"/>
    <xdr:sp macro="" textlink="">
      <xdr:nvSpPr>
        <xdr:cNvPr id="157" name="テキスト ボックス 156"/>
        <xdr:cNvSpPr txBox="1"/>
      </xdr:nvSpPr>
      <xdr:spPr>
        <a:xfrm>
          <a:off x="2844800" y="106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128996</xdr:rowOff>
    </xdr:from>
    <xdr:to>
      <xdr:col>3</xdr:col>
      <xdr:colOff>330200</xdr:colOff>
      <xdr:row>64</xdr:row>
      <xdr:rowOff>59146</xdr:rowOff>
    </xdr:to>
    <xdr:sp macro="" textlink="">
      <xdr:nvSpPr>
        <xdr:cNvPr id="158" name="円/楕円 157"/>
        <xdr:cNvSpPr/>
      </xdr:nvSpPr>
      <xdr:spPr>
        <a:xfrm>
          <a:off x="2286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59" name="テキスト ボックス 158"/>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4899</xdr:rowOff>
    </xdr:from>
    <xdr:to>
      <xdr:col>2</xdr:col>
      <xdr:colOff>127000</xdr:colOff>
      <xdr:row>63</xdr:row>
      <xdr:rowOff>106499</xdr:rowOff>
    </xdr:to>
    <xdr:sp macro="" textlink="">
      <xdr:nvSpPr>
        <xdr:cNvPr id="160" name="円/楕円 159"/>
        <xdr:cNvSpPr/>
      </xdr:nvSpPr>
      <xdr:spPr>
        <a:xfrm>
          <a:off x="1397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116676</xdr:rowOff>
    </xdr:from>
    <xdr:ext cx="762000" cy="259045"/>
    <xdr:sp macro="" textlink="">
      <xdr:nvSpPr>
        <xdr:cNvPr id="161" name="テキスト ボックス 160"/>
        <xdr:cNvSpPr txBox="1"/>
      </xdr:nvSpPr>
      <xdr:spPr>
        <a:xfrm>
          <a:off x="1066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[139,595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平均は下回ったものの、全国平均、県内平均は大きく上回っている。定員適正化計画に基づく採用の抑制や小中学校の統廃合による人件費及び物件費の削減を進めており、今後も経常的な経費の抑制に引き続き努めるとともに、指定管理者制度の導入</a:t>
          </a:r>
          <a:r>
            <a:rPr lang="ja-JP" altLang="en-US" sz="1100">
              <a:solidFill>
                <a:schemeClr val="dk1"/>
              </a:solidFill>
              <a:effectLst/>
              <a:latin typeface="+mn-lt"/>
              <a:ea typeface="+mn-ea"/>
              <a:cs typeface="+mn-cs"/>
            </a:rPr>
            <a:t>をはじめ、</a:t>
          </a:r>
          <a:r>
            <a:rPr lang="ja-JP" altLang="ja-JP" sz="1100">
              <a:solidFill>
                <a:schemeClr val="dk1"/>
              </a:solidFill>
              <a:effectLst/>
              <a:latin typeface="+mn-lt"/>
              <a:ea typeface="+mn-ea"/>
              <a:cs typeface="+mn-cs"/>
            </a:rPr>
            <a:t>民間で実施可能な部分について外部委託を導入するなど、人件費・物件費の削減に努める。</a:t>
          </a:r>
        </a:p>
        <a:p>
          <a:endParaRPr lang="ja-JP" altLang="ja-JP" sz="1100">
            <a:solidFill>
              <a:schemeClr val="dk1"/>
            </a:solidFill>
            <a:effectLst/>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10582</xdr:rowOff>
    </xdr:from>
    <xdr:to>
      <xdr:col>7</xdr:col>
      <xdr:colOff>152400</xdr:colOff>
      <xdr:row>81</xdr:row>
      <xdr:rowOff>16165</xdr:rowOff>
    </xdr:to>
    <xdr:cxnSp macro="">
      <xdr:nvCxnSpPr>
        <xdr:cNvPr id="197" name="直線コネクタ 196"/>
        <xdr:cNvCxnSpPr/>
      </xdr:nvCxnSpPr>
      <xdr:spPr>
        <a:xfrm>
          <a:off x="4114800" y="13898032"/>
          <a:ext cx="838200" cy="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943</xdr:rowOff>
    </xdr:from>
    <xdr:ext cx="762000" cy="259045"/>
    <xdr:sp macro="" textlink="">
      <xdr:nvSpPr>
        <xdr:cNvPr id="198" name="人件費・物件費等の状況平均値テキスト"/>
        <xdr:cNvSpPr txBox="1"/>
      </xdr:nvSpPr>
      <xdr:spPr>
        <a:xfrm>
          <a:off x="5041900" y="13888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9497</xdr:rowOff>
    </xdr:from>
    <xdr:to>
      <xdr:col>6</xdr:col>
      <xdr:colOff>0</xdr:colOff>
      <xdr:row>81</xdr:row>
      <xdr:rowOff>10582</xdr:rowOff>
    </xdr:to>
    <xdr:cxnSp macro="">
      <xdr:nvCxnSpPr>
        <xdr:cNvPr id="200" name="直線コネクタ 199"/>
        <xdr:cNvCxnSpPr/>
      </xdr:nvCxnSpPr>
      <xdr:spPr>
        <a:xfrm>
          <a:off x="3225800" y="13896947"/>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2" name="テキスト ボックス 201"/>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9497</xdr:rowOff>
    </xdr:from>
    <xdr:to>
      <xdr:col>4</xdr:col>
      <xdr:colOff>482600</xdr:colOff>
      <xdr:row>81</xdr:row>
      <xdr:rowOff>15024</xdr:rowOff>
    </xdr:to>
    <xdr:cxnSp macro="">
      <xdr:nvCxnSpPr>
        <xdr:cNvPr id="203" name="直線コネクタ 202"/>
        <xdr:cNvCxnSpPr/>
      </xdr:nvCxnSpPr>
      <xdr:spPr>
        <a:xfrm flipV="1">
          <a:off x="2336800" y="13896947"/>
          <a:ext cx="889000" cy="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55002</xdr:rowOff>
    </xdr:from>
    <xdr:ext cx="762000" cy="259045"/>
    <xdr:sp macro="" textlink="">
      <xdr:nvSpPr>
        <xdr:cNvPr id="205" name="テキスト ボックス 204"/>
        <xdr:cNvSpPr txBox="1"/>
      </xdr:nvSpPr>
      <xdr:spPr>
        <a:xfrm>
          <a:off x="2844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15024</xdr:rowOff>
    </xdr:from>
    <xdr:to>
      <xdr:col>3</xdr:col>
      <xdr:colOff>279400</xdr:colOff>
      <xdr:row>81</xdr:row>
      <xdr:rowOff>22045</xdr:rowOff>
    </xdr:to>
    <xdr:cxnSp macro="">
      <xdr:nvCxnSpPr>
        <xdr:cNvPr id="206" name="直線コネクタ 205"/>
        <xdr:cNvCxnSpPr/>
      </xdr:nvCxnSpPr>
      <xdr:spPr>
        <a:xfrm flipV="1">
          <a:off x="1447800" y="13902474"/>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8" name="テキスト ボックス 207"/>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10" name="テキスト ボックス 209"/>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136815</xdr:rowOff>
    </xdr:from>
    <xdr:to>
      <xdr:col>7</xdr:col>
      <xdr:colOff>203200</xdr:colOff>
      <xdr:row>81</xdr:row>
      <xdr:rowOff>66965</xdr:rowOff>
    </xdr:to>
    <xdr:sp macro="" textlink="">
      <xdr:nvSpPr>
        <xdr:cNvPr id="216" name="円/楕円 215"/>
        <xdr:cNvSpPr/>
      </xdr:nvSpPr>
      <xdr:spPr>
        <a:xfrm>
          <a:off x="4902200" y="138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58092</xdr:rowOff>
    </xdr:from>
    <xdr:ext cx="762000" cy="259045"/>
    <xdr:sp macro="" textlink="">
      <xdr:nvSpPr>
        <xdr:cNvPr id="217" name="人件費・物件費等の状況該当値テキスト"/>
        <xdr:cNvSpPr txBox="1"/>
      </xdr:nvSpPr>
      <xdr:spPr>
        <a:xfrm>
          <a:off x="5041900" y="1377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139,595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131232</xdr:rowOff>
    </xdr:from>
    <xdr:to>
      <xdr:col>6</xdr:col>
      <xdr:colOff>50800</xdr:colOff>
      <xdr:row>81</xdr:row>
      <xdr:rowOff>61382</xdr:rowOff>
    </xdr:to>
    <xdr:sp macro="" textlink="">
      <xdr:nvSpPr>
        <xdr:cNvPr id="218" name="円/楕円 217"/>
        <xdr:cNvSpPr/>
      </xdr:nvSpPr>
      <xdr:spPr>
        <a:xfrm>
          <a:off x="4064000" y="138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46159</xdr:rowOff>
    </xdr:from>
    <xdr:ext cx="736600" cy="259045"/>
    <xdr:sp macro="" textlink="">
      <xdr:nvSpPr>
        <xdr:cNvPr id="219" name="テキスト ボックス 218"/>
        <xdr:cNvSpPr txBox="1"/>
      </xdr:nvSpPr>
      <xdr:spPr>
        <a:xfrm>
          <a:off x="3733800" y="1393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134,736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130147</xdr:rowOff>
    </xdr:from>
    <xdr:to>
      <xdr:col>4</xdr:col>
      <xdr:colOff>533400</xdr:colOff>
      <xdr:row>81</xdr:row>
      <xdr:rowOff>60297</xdr:rowOff>
    </xdr:to>
    <xdr:sp macro="" textlink="">
      <xdr:nvSpPr>
        <xdr:cNvPr id="220" name="円/楕円 219"/>
        <xdr:cNvSpPr/>
      </xdr:nvSpPr>
      <xdr:spPr>
        <a:xfrm>
          <a:off x="3175000" y="138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45074</xdr:rowOff>
    </xdr:from>
    <xdr:ext cx="762000" cy="259045"/>
    <xdr:sp macro="" textlink="">
      <xdr:nvSpPr>
        <xdr:cNvPr id="221" name="テキスト ボックス 220"/>
        <xdr:cNvSpPr txBox="1"/>
      </xdr:nvSpPr>
      <xdr:spPr>
        <a:xfrm>
          <a:off x="2844800" y="1393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133,792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135674</xdr:rowOff>
    </xdr:from>
    <xdr:to>
      <xdr:col>3</xdr:col>
      <xdr:colOff>330200</xdr:colOff>
      <xdr:row>81</xdr:row>
      <xdr:rowOff>65824</xdr:rowOff>
    </xdr:to>
    <xdr:sp macro="" textlink="">
      <xdr:nvSpPr>
        <xdr:cNvPr id="222" name="円/楕円 221"/>
        <xdr:cNvSpPr/>
      </xdr:nvSpPr>
      <xdr:spPr>
        <a:xfrm>
          <a:off x="2286000" y="13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50601</xdr:rowOff>
    </xdr:from>
    <xdr:ext cx="762000" cy="259045"/>
    <xdr:sp macro="" textlink="">
      <xdr:nvSpPr>
        <xdr:cNvPr id="223" name="テキスト ボックス 222"/>
        <xdr:cNvSpPr txBox="1"/>
      </xdr:nvSpPr>
      <xdr:spPr>
        <a:xfrm>
          <a:off x="1955800" y="1393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138,602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142695</xdr:rowOff>
    </xdr:from>
    <xdr:to>
      <xdr:col>2</xdr:col>
      <xdr:colOff>127000</xdr:colOff>
      <xdr:row>81</xdr:row>
      <xdr:rowOff>72845</xdr:rowOff>
    </xdr:to>
    <xdr:sp macro="" textlink="">
      <xdr:nvSpPr>
        <xdr:cNvPr id="224" name="円/楕円 223"/>
        <xdr:cNvSpPr/>
      </xdr:nvSpPr>
      <xdr:spPr>
        <a:xfrm>
          <a:off x="1397000" y="138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57622</xdr:rowOff>
    </xdr:from>
    <xdr:ext cx="762000" cy="259045"/>
    <xdr:sp macro="" textlink="">
      <xdr:nvSpPr>
        <xdr:cNvPr id="225" name="テキスト ボックス 224"/>
        <xdr:cNvSpPr txBox="1"/>
      </xdr:nvSpPr>
      <xdr:spPr>
        <a:xfrm>
          <a:off x="1066800" y="1394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前年度と比較すると０．４ポイント上昇しているが類似団体及び全国市平均との比較においては１．５ポイント前後下回っている。今後も国の基準に準じて、給与制度及び給与水準の適正化に努める。 </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30691</xdr:rowOff>
    </xdr:to>
    <xdr:cxnSp macro="">
      <xdr:nvCxnSpPr>
        <xdr:cNvPr id="258" name="直線コネクタ 257"/>
        <xdr:cNvCxnSpPr/>
      </xdr:nvCxnSpPr>
      <xdr:spPr>
        <a:xfrm flipV="1">
          <a:off x="17018000" y="13881100"/>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2768</xdr:rowOff>
    </xdr:from>
    <xdr:ext cx="762000" cy="259045"/>
    <xdr:sp macro="" textlink="">
      <xdr:nvSpPr>
        <xdr:cNvPr id="259"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30691</xdr:rowOff>
    </xdr:from>
    <xdr:to>
      <xdr:col>24</xdr:col>
      <xdr:colOff>647700</xdr:colOff>
      <xdr:row>87</xdr:row>
      <xdr:rowOff>30691</xdr:rowOff>
    </xdr:to>
    <xdr:cxnSp macro="">
      <xdr:nvCxnSpPr>
        <xdr:cNvPr id="260" name="直線コネクタ 259"/>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6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62" name="直線コネクタ 26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12171</xdr:rowOff>
    </xdr:from>
    <xdr:to>
      <xdr:col>24</xdr:col>
      <xdr:colOff>558800</xdr:colOff>
      <xdr:row>84</xdr:row>
      <xdr:rowOff>52388</xdr:rowOff>
    </xdr:to>
    <xdr:cxnSp macro="">
      <xdr:nvCxnSpPr>
        <xdr:cNvPr id="263" name="直線コネクタ 262"/>
        <xdr:cNvCxnSpPr/>
      </xdr:nvCxnSpPr>
      <xdr:spPr>
        <a:xfrm>
          <a:off x="16179800" y="1441397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54098</xdr:rowOff>
    </xdr:from>
    <xdr:ext cx="762000" cy="259045"/>
    <xdr:sp macro="" textlink="">
      <xdr:nvSpPr>
        <xdr:cNvPr id="264" name="給与水準   （国との比較）平均値テキスト"/>
        <xdr:cNvSpPr txBox="1"/>
      </xdr:nvSpPr>
      <xdr:spPr>
        <a:xfrm>
          <a:off x="17106900" y="14455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82021</xdr:rowOff>
    </xdr:from>
    <xdr:to>
      <xdr:col>24</xdr:col>
      <xdr:colOff>609600</xdr:colOff>
      <xdr:row>85</xdr:row>
      <xdr:rowOff>12171</xdr:rowOff>
    </xdr:to>
    <xdr:sp macro="" textlink="">
      <xdr:nvSpPr>
        <xdr:cNvPr id="265" name="フローチャート : 判断 264"/>
        <xdr:cNvSpPr/>
      </xdr:nvSpPr>
      <xdr:spPr>
        <a:xfrm>
          <a:off x="16967200" y="1448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143404</xdr:rowOff>
    </xdr:from>
    <xdr:to>
      <xdr:col>23</xdr:col>
      <xdr:colOff>406400</xdr:colOff>
      <xdr:row>84</xdr:row>
      <xdr:rowOff>12171</xdr:rowOff>
    </xdr:to>
    <xdr:cxnSp macro="">
      <xdr:nvCxnSpPr>
        <xdr:cNvPr id="266" name="直線コネクタ 265"/>
        <xdr:cNvCxnSpPr/>
      </xdr:nvCxnSpPr>
      <xdr:spPr>
        <a:xfrm>
          <a:off x="15290800" y="1437375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61913</xdr:rowOff>
    </xdr:from>
    <xdr:to>
      <xdr:col>23</xdr:col>
      <xdr:colOff>457200</xdr:colOff>
      <xdr:row>84</xdr:row>
      <xdr:rowOff>163513</xdr:rowOff>
    </xdr:to>
    <xdr:sp macro="" textlink="">
      <xdr:nvSpPr>
        <xdr:cNvPr id="267" name="フローチャート : 判断 266"/>
        <xdr:cNvSpPr/>
      </xdr:nvSpPr>
      <xdr:spPr>
        <a:xfrm>
          <a:off x="16129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148290</xdr:rowOff>
    </xdr:from>
    <xdr:ext cx="736600" cy="259045"/>
    <xdr:sp macro="" textlink="">
      <xdr:nvSpPr>
        <xdr:cNvPr id="268" name="テキスト ボックス 267"/>
        <xdr:cNvSpPr txBox="1"/>
      </xdr:nvSpPr>
      <xdr:spPr>
        <a:xfrm>
          <a:off x="15798800" y="1455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143404</xdr:rowOff>
    </xdr:from>
    <xdr:to>
      <xdr:col>22</xdr:col>
      <xdr:colOff>203200</xdr:colOff>
      <xdr:row>88</xdr:row>
      <xdr:rowOff>100541</xdr:rowOff>
    </xdr:to>
    <xdr:cxnSp macro="">
      <xdr:nvCxnSpPr>
        <xdr:cNvPr id="269" name="直線コネクタ 268"/>
        <xdr:cNvCxnSpPr/>
      </xdr:nvCxnSpPr>
      <xdr:spPr>
        <a:xfrm flipV="1">
          <a:off x="14401800" y="14373754"/>
          <a:ext cx="889000" cy="8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61913</xdr:rowOff>
    </xdr:from>
    <xdr:to>
      <xdr:col>22</xdr:col>
      <xdr:colOff>254000</xdr:colOff>
      <xdr:row>84</xdr:row>
      <xdr:rowOff>163513</xdr:rowOff>
    </xdr:to>
    <xdr:sp macro="" textlink="">
      <xdr:nvSpPr>
        <xdr:cNvPr id="270" name="フローチャート : 判断 269"/>
        <xdr:cNvSpPr/>
      </xdr:nvSpPr>
      <xdr:spPr>
        <a:xfrm>
          <a:off x="15240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148290</xdr:rowOff>
    </xdr:from>
    <xdr:ext cx="762000" cy="259045"/>
    <xdr:sp macro="" textlink="">
      <xdr:nvSpPr>
        <xdr:cNvPr id="271" name="テキスト ボックス 270"/>
        <xdr:cNvSpPr txBox="1"/>
      </xdr:nvSpPr>
      <xdr:spPr>
        <a:xfrm>
          <a:off x="14909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100541</xdr:rowOff>
    </xdr:from>
    <xdr:to>
      <xdr:col>21</xdr:col>
      <xdr:colOff>0</xdr:colOff>
      <xdr:row>89</xdr:row>
      <xdr:rowOff>19579</xdr:rowOff>
    </xdr:to>
    <xdr:cxnSp macro="">
      <xdr:nvCxnSpPr>
        <xdr:cNvPr id="272" name="直線コネクタ 271"/>
        <xdr:cNvCxnSpPr/>
      </xdr:nvCxnSpPr>
      <xdr:spPr>
        <a:xfrm flipV="1">
          <a:off x="13512800" y="1518814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170391</xdr:rowOff>
    </xdr:from>
    <xdr:to>
      <xdr:col>21</xdr:col>
      <xdr:colOff>50800</xdr:colOff>
      <xdr:row>89</xdr:row>
      <xdr:rowOff>100541</xdr:rowOff>
    </xdr:to>
    <xdr:sp macro="" textlink="">
      <xdr:nvSpPr>
        <xdr:cNvPr id="273" name="フローチャート : 判断 272"/>
        <xdr:cNvSpPr/>
      </xdr:nvSpPr>
      <xdr:spPr>
        <a:xfrm>
          <a:off x="14351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74" name="テキスト ボックス 273"/>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75" name="フローチャート : 判断 274"/>
        <xdr:cNvSpPr/>
      </xdr:nvSpPr>
      <xdr:spPr>
        <a:xfrm>
          <a:off x="13462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76" name="テキスト ボックス 275"/>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1588</xdr:rowOff>
    </xdr:from>
    <xdr:to>
      <xdr:col>24</xdr:col>
      <xdr:colOff>609600</xdr:colOff>
      <xdr:row>84</xdr:row>
      <xdr:rowOff>103188</xdr:rowOff>
    </xdr:to>
    <xdr:sp macro="" textlink="">
      <xdr:nvSpPr>
        <xdr:cNvPr id="282" name="円/楕円 281"/>
        <xdr:cNvSpPr/>
      </xdr:nvSpPr>
      <xdr:spPr>
        <a:xfrm>
          <a:off x="169672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18115</xdr:rowOff>
    </xdr:from>
    <xdr:ext cx="762000" cy="259045"/>
    <xdr:sp macro="" textlink="">
      <xdr:nvSpPr>
        <xdr:cNvPr id="283" name="給与水準   （国との比較）該当値テキスト"/>
        <xdr:cNvSpPr txBox="1"/>
      </xdr:nvSpPr>
      <xdr:spPr>
        <a:xfrm>
          <a:off x="17106900" y="14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132821</xdr:rowOff>
    </xdr:from>
    <xdr:to>
      <xdr:col>23</xdr:col>
      <xdr:colOff>457200</xdr:colOff>
      <xdr:row>84</xdr:row>
      <xdr:rowOff>62971</xdr:rowOff>
    </xdr:to>
    <xdr:sp macro="" textlink="">
      <xdr:nvSpPr>
        <xdr:cNvPr id="284" name="円/楕円 283"/>
        <xdr:cNvSpPr/>
      </xdr:nvSpPr>
      <xdr:spPr>
        <a:xfrm>
          <a:off x="16129000" y="143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73148</xdr:rowOff>
    </xdr:from>
    <xdr:ext cx="736600" cy="259045"/>
    <xdr:sp macro="" textlink="">
      <xdr:nvSpPr>
        <xdr:cNvPr id="285" name="テキスト ボックス 284"/>
        <xdr:cNvSpPr txBox="1"/>
      </xdr:nvSpPr>
      <xdr:spPr>
        <a:xfrm>
          <a:off x="15798800" y="1413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92604</xdr:rowOff>
    </xdr:from>
    <xdr:to>
      <xdr:col>22</xdr:col>
      <xdr:colOff>254000</xdr:colOff>
      <xdr:row>84</xdr:row>
      <xdr:rowOff>22754</xdr:rowOff>
    </xdr:to>
    <xdr:sp macro="" textlink="">
      <xdr:nvSpPr>
        <xdr:cNvPr id="286" name="円/楕円 285"/>
        <xdr:cNvSpPr/>
      </xdr:nvSpPr>
      <xdr:spPr>
        <a:xfrm>
          <a:off x="15240000" y="143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32931</xdr:rowOff>
    </xdr:from>
    <xdr:ext cx="762000" cy="259045"/>
    <xdr:sp macro="" textlink="">
      <xdr:nvSpPr>
        <xdr:cNvPr id="287" name="テキスト ボックス 286"/>
        <xdr:cNvSpPr txBox="1"/>
      </xdr:nvSpPr>
      <xdr:spPr>
        <a:xfrm>
          <a:off x="14909800" y="140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49741</xdr:rowOff>
    </xdr:from>
    <xdr:to>
      <xdr:col>21</xdr:col>
      <xdr:colOff>50800</xdr:colOff>
      <xdr:row>88</xdr:row>
      <xdr:rowOff>151341</xdr:rowOff>
    </xdr:to>
    <xdr:sp macro="" textlink="">
      <xdr:nvSpPr>
        <xdr:cNvPr id="288" name="円/楕円 287"/>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161518</xdr:rowOff>
    </xdr:from>
    <xdr:ext cx="762000" cy="259045"/>
    <xdr:sp macro="" textlink="">
      <xdr:nvSpPr>
        <xdr:cNvPr id="289" name="テキスト ボックス 288"/>
        <xdr:cNvSpPr txBox="1"/>
      </xdr:nvSpPr>
      <xdr:spPr>
        <a:xfrm>
          <a:off x="14020800" y="1490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140229</xdr:rowOff>
    </xdr:from>
    <xdr:to>
      <xdr:col>19</xdr:col>
      <xdr:colOff>533400</xdr:colOff>
      <xdr:row>89</xdr:row>
      <xdr:rowOff>70379</xdr:rowOff>
    </xdr:to>
    <xdr:sp macro="" textlink="">
      <xdr:nvSpPr>
        <xdr:cNvPr id="290" name="円/楕円 289"/>
        <xdr:cNvSpPr/>
      </xdr:nvSpPr>
      <xdr:spPr>
        <a:xfrm>
          <a:off x="13462000" y="152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80556</xdr:rowOff>
    </xdr:from>
    <xdr:ext cx="762000" cy="259045"/>
    <xdr:sp macro="" textlink="">
      <xdr:nvSpPr>
        <xdr:cNvPr id="291" name="テキスト ボックス 290"/>
        <xdr:cNvSpPr txBox="1"/>
      </xdr:nvSpPr>
      <xdr:spPr>
        <a:xfrm>
          <a:off x="13131800" y="1499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毎年改善傾向にあるものの、依然として類似団体及び全国平均を大きく上回っている。 </a:t>
          </a:r>
        </a:p>
        <a:p>
          <a:r>
            <a:rPr lang="ja-JP" altLang="ja-JP" sz="1100">
              <a:solidFill>
                <a:schemeClr val="dk1"/>
              </a:solidFill>
              <a:effectLst/>
              <a:latin typeface="+mn-lt"/>
              <a:ea typeface="+mn-ea"/>
              <a:cs typeface="+mn-cs"/>
            </a:rPr>
            <a:t>これまでも定員適正化計画に基づき計画的な職員数の削減を実施してきたが、今後は支所業務のあり方を含めた行政組織機構の見直しなど、定員適正化計画に基づき、さらなる職員数の削減を図っていく。</a:t>
          </a:r>
        </a:p>
      </xdr:txBody>
    </xdr:sp>
    <xdr:clientData/>
  </xdr:twoCellAnchor>
  <xdr:oneCellAnchor>
    <xdr:from>
      <xdr:col>18</xdr:col>
      <xdr:colOff>444500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23" name="直線コネクタ 322"/>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4"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5" name="直線コネクタ 324"/>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6"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7" name="直線コネクタ 326"/>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139821</xdr:rowOff>
    </xdr:from>
    <xdr:to>
      <xdr:col>24</xdr:col>
      <xdr:colOff>558800</xdr:colOff>
      <xdr:row>62</xdr:row>
      <xdr:rowOff>142119</xdr:rowOff>
    </xdr:to>
    <xdr:cxnSp macro="">
      <xdr:nvCxnSpPr>
        <xdr:cNvPr id="328" name="直線コネクタ 327"/>
        <xdr:cNvCxnSpPr/>
      </xdr:nvCxnSpPr>
      <xdr:spPr>
        <a:xfrm flipV="1">
          <a:off x="16179800" y="10769721"/>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10419</xdr:rowOff>
    </xdr:from>
    <xdr:ext cx="762000" cy="259045"/>
    <xdr:sp macro="" textlink="">
      <xdr:nvSpPr>
        <xdr:cNvPr id="329" name="定員管理の状況平均値テキスト"/>
        <xdr:cNvSpPr txBox="1"/>
      </xdr:nvSpPr>
      <xdr:spPr>
        <a:xfrm>
          <a:off x="17106900" y="1029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30" name="フローチャート : 判断 329"/>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142119</xdr:rowOff>
    </xdr:from>
    <xdr:to>
      <xdr:col>23</xdr:col>
      <xdr:colOff>406400</xdr:colOff>
      <xdr:row>62</xdr:row>
      <xdr:rowOff>146715</xdr:rowOff>
    </xdr:to>
    <xdr:cxnSp macro="">
      <xdr:nvCxnSpPr>
        <xdr:cNvPr id="331" name="直線コネクタ 330"/>
        <xdr:cNvCxnSpPr/>
      </xdr:nvCxnSpPr>
      <xdr:spPr>
        <a:xfrm flipV="1">
          <a:off x="15290800" y="1077201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32" name="フローチャート : 判断 331"/>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33" name="テキスト ボックス 332"/>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146715</xdr:rowOff>
    </xdr:from>
    <xdr:to>
      <xdr:col>22</xdr:col>
      <xdr:colOff>203200</xdr:colOff>
      <xdr:row>63</xdr:row>
      <xdr:rowOff>8588</xdr:rowOff>
    </xdr:to>
    <xdr:cxnSp macro="">
      <xdr:nvCxnSpPr>
        <xdr:cNvPr id="334" name="直線コネクタ 333"/>
        <xdr:cNvCxnSpPr/>
      </xdr:nvCxnSpPr>
      <xdr:spPr>
        <a:xfrm flipV="1">
          <a:off x="14401800" y="10776615"/>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5" name="フローチャート : 判断 334"/>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6" name="テキスト ボックス 335"/>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8588</xdr:rowOff>
    </xdr:from>
    <xdr:to>
      <xdr:col>21</xdr:col>
      <xdr:colOff>0</xdr:colOff>
      <xdr:row>63</xdr:row>
      <xdr:rowOff>46506</xdr:rowOff>
    </xdr:to>
    <xdr:cxnSp macro="">
      <xdr:nvCxnSpPr>
        <xdr:cNvPr id="337" name="直線コネクタ 336"/>
        <xdr:cNvCxnSpPr/>
      </xdr:nvCxnSpPr>
      <xdr:spPr>
        <a:xfrm flipV="1">
          <a:off x="13512800" y="10809938"/>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8" name="フローチャート : 判断 337"/>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9" name="テキスト ボックス 338"/>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0" name="フローチャート : 判断 339"/>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41" name="テキスト ボックス 340"/>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89021</xdr:rowOff>
    </xdr:from>
    <xdr:to>
      <xdr:col>24</xdr:col>
      <xdr:colOff>609600</xdr:colOff>
      <xdr:row>63</xdr:row>
      <xdr:rowOff>19171</xdr:rowOff>
    </xdr:to>
    <xdr:sp macro="" textlink="">
      <xdr:nvSpPr>
        <xdr:cNvPr id="347" name="円/楕円 346"/>
        <xdr:cNvSpPr/>
      </xdr:nvSpPr>
      <xdr:spPr>
        <a:xfrm>
          <a:off x="169672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61098</xdr:rowOff>
    </xdr:from>
    <xdr:ext cx="762000" cy="259045"/>
    <xdr:sp macro="" textlink="">
      <xdr:nvSpPr>
        <xdr:cNvPr id="348" name="定員管理の状況該当値テキスト"/>
        <xdr:cNvSpPr txBox="1"/>
      </xdr:nvSpPr>
      <xdr:spPr>
        <a:xfrm>
          <a:off x="17106900" y="1069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91319</xdr:rowOff>
    </xdr:from>
    <xdr:to>
      <xdr:col>23</xdr:col>
      <xdr:colOff>457200</xdr:colOff>
      <xdr:row>63</xdr:row>
      <xdr:rowOff>21469</xdr:rowOff>
    </xdr:to>
    <xdr:sp macro="" textlink="">
      <xdr:nvSpPr>
        <xdr:cNvPr id="349" name="円/楕円 348"/>
        <xdr:cNvSpPr/>
      </xdr:nvSpPr>
      <xdr:spPr>
        <a:xfrm>
          <a:off x="16129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6246</xdr:rowOff>
    </xdr:from>
    <xdr:ext cx="736600" cy="259045"/>
    <xdr:sp macro="" textlink="">
      <xdr:nvSpPr>
        <xdr:cNvPr id="350" name="テキスト ボックス 349"/>
        <xdr:cNvSpPr txBox="1"/>
      </xdr:nvSpPr>
      <xdr:spPr>
        <a:xfrm>
          <a:off x="15798800" y="1080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95915</xdr:rowOff>
    </xdr:from>
    <xdr:to>
      <xdr:col>22</xdr:col>
      <xdr:colOff>254000</xdr:colOff>
      <xdr:row>63</xdr:row>
      <xdr:rowOff>26065</xdr:rowOff>
    </xdr:to>
    <xdr:sp macro="" textlink="">
      <xdr:nvSpPr>
        <xdr:cNvPr id="351" name="円/楕円 350"/>
        <xdr:cNvSpPr/>
      </xdr:nvSpPr>
      <xdr:spPr>
        <a:xfrm>
          <a:off x="15240000" y="10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10842</xdr:rowOff>
    </xdr:from>
    <xdr:ext cx="762000" cy="259045"/>
    <xdr:sp macro="" textlink="">
      <xdr:nvSpPr>
        <xdr:cNvPr id="352" name="テキスト ボックス 351"/>
        <xdr:cNvSpPr txBox="1"/>
      </xdr:nvSpPr>
      <xdr:spPr>
        <a:xfrm>
          <a:off x="14909800" y="1081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129238</xdr:rowOff>
    </xdr:from>
    <xdr:to>
      <xdr:col>21</xdr:col>
      <xdr:colOff>50800</xdr:colOff>
      <xdr:row>63</xdr:row>
      <xdr:rowOff>59388</xdr:rowOff>
    </xdr:to>
    <xdr:sp macro="" textlink="">
      <xdr:nvSpPr>
        <xdr:cNvPr id="353" name="円/楕円 352"/>
        <xdr:cNvSpPr/>
      </xdr:nvSpPr>
      <xdr:spPr>
        <a:xfrm>
          <a:off x="143510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44165</xdr:rowOff>
    </xdr:from>
    <xdr:ext cx="762000" cy="259045"/>
    <xdr:sp macro="" textlink="">
      <xdr:nvSpPr>
        <xdr:cNvPr id="354" name="テキスト ボックス 353"/>
        <xdr:cNvSpPr txBox="1"/>
      </xdr:nvSpPr>
      <xdr:spPr>
        <a:xfrm>
          <a:off x="14020800" y="1084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167156</xdr:rowOff>
    </xdr:from>
    <xdr:to>
      <xdr:col>19</xdr:col>
      <xdr:colOff>533400</xdr:colOff>
      <xdr:row>63</xdr:row>
      <xdr:rowOff>97306</xdr:rowOff>
    </xdr:to>
    <xdr:sp macro="" textlink="">
      <xdr:nvSpPr>
        <xdr:cNvPr id="355" name="円/楕円 354"/>
        <xdr:cNvSpPr/>
      </xdr:nvSpPr>
      <xdr:spPr>
        <a:xfrm>
          <a:off x="13462000" y="107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82083</xdr:rowOff>
    </xdr:from>
    <xdr:ext cx="762000" cy="259045"/>
    <xdr:sp macro="" textlink="">
      <xdr:nvSpPr>
        <xdr:cNvPr id="356" name="テキスト ボックス 355"/>
        <xdr:cNvSpPr txBox="1"/>
      </xdr:nvSpPr>
      <xdr:spPr>
        <a:xfrm>
          <a:off x="13131800" y="108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すると０．２％低下しているが、類似団体平均と比較すると０．６％上回っている。単年度数値については、交付税算入率の高い合併特例債の増加であるものの、元利償還金が増加したことが要因となり、前年度より０．７％程度上昇している。 </a:t>
          </a:r>
        </a:p>
        <a:p>
          <a:r>
            <a:rPr lang="ja-JP" altLang="ja-JP" sz="1100">
              <a:solidFill>
                <a:schemeClr val="dk1"/>
              </a:solidFill>
              <a:effectLst/>
              <a:latin typeface="+mn-lt"/>
              <a:ea typeface="+mn-ea"/>
              <a:cs typeface="+mn-cs"/>
            </a:rPr>
            <a:t>新市建設計画に基づき、合併特例債を活用して施設整備等を実施してきたことから、今後は普通交付税の合併算定替の段階的縮減も見据え起債発行額の抑制に努める必要がある。 </a:t>
          </a:r>
        </a:p>
      </xdr:txBody>
    </xdr:sp>
    <xdr:clientData/>
  </xdr:twoCellAnchor>
  <xdr:oneCellAnchor>
    <xdr:from>
      <xdr:col>18</xdr:col>
      <xdr:colOff>444500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6" name="直線コネクタ 385"/>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8" name="直線コネクタ 38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9"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90" name="直線コネクタ 389"/>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41</xdr:row>
      <xdr:rowOff>114119</xdr:rowOff>
    </xdr:to>
    <xdr:cxnSp macro="">
      <xdr:nvCxnSpPr>
        <xdr:cNvPr id="391" name="直線コネクタ 390"/>
        <xdr:cNvCxnSpPr/>
      </xdr:nvCxnSpPr>
      <xdr:spPr>
        <a:xfrm flipV="1">
          <a:off x="16179800" y="712978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92"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93" name="フローチャート : 判断 392"/>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114119</xdr:rowOff>
    </xdr:from>
    <xdr:to>
      <xdr:col>23</xdr:col>
      <xdr:colOff>406400</xdr:colOff>
      <xdr:row>41</xdr:row>
      <xdr:rowOff>169273</xdr:rowOff>
    </xdr:to>
    <xdr:cxnSp macro="">
      <xdr:nvCxnSpPr>
        <xdr:cNvPr id="394" name="直線コネクタ 393"/>
        <xdr:cNvCxnSpPr/>
      </xdr:nvCxnSpPr>
      <xdr:spPr>
        <a:xfrm flipV="1">
          <a:off x="15290800" y="714356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5" name="フローチャート : 判断 394"/>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6" name="テキスト ボックス 395"/>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169273</xdr:rowOff>
    </xdr:from>
    <xdr:to>
      <xdr:col>22</xdr:col>
      <xdr:colOff>203200</xdr:colOff>
      <xdr:row>42</xdr:row>
      <xdr:rowOff>39188</xdr:rowOff>
    </xdr:to>
    <xdr:cxnSp macro="">
      <xdr:nvCxnSpPr>
        <xdr:cNvPr id="397" name="直線コネクタ 396"/>
        <xdr:cNvCxnSpPr/>
      </xdr:nvCxnSpPr>
      <xdr:spPr>
        <a:xfrm flipV="1">
          <a:off x="14401800" y="719872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8" name="フローチャート : 判断 39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9" name="テキスト ボックス 39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39188</xdr:rowOff>
    </xdr:from>
    <xdr:to>
      <xdr:col>21</xdr:col>
      <xdr:colOff>0</xdr:colOff>
      <xdr:row>42</xdr:row>
      <xdr:rowOff>80554</xdr:rowOff>
    </xdr:to>
    <xdr:cxnSp macro="">
      <xdr:nvCxnSpPr>
        <xdr:cNvPr id="400" name="直線コネクタ 399"/>
        <xdr:cNvCxnSpPr/>
      </xdr:nvCxnSpPr>
      <xdr:spPr>
        <a:xfrm flipV="1">
          <a:off x="13512800" y="724008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401" name="フローチャート : 判断 40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402" name="テキスト ボックス 40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403" name="フローチャート : 判断 402"/>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4" name="テキスト ボックス 403"/>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410" name="円/楕円 409"/>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21607</xdr:rowOff>
    </xdr:from>
    <xdr:ext cx="762000" cy="259045"/>
    <xdr:sp macro="" textlink="">
      <xdr:nvSpPr>
        <xdr:cNvPr id="411"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63319</xdr:rowOff>
    </xdr:from>
    <xdr:to>
      <xdr:col>23</xdr:col>
      <xdr:colOff>457200</xdr:colOff>
      <xdr:row>41</xdr:row>
      <xdr:rowOff>164919</xdr:rowOff>
    </xdr:to>
    <xdr:sp macro="" textlink="">
      <xdr:nvSpPr>
        <xdr:cNvPr id="412" name="円/楕円 411"/>
        <xdr:cNvSpPr/>
      </xdr:nvSpPr>
      <xdr:spPr>
        <a:xfrm>
          <a:off x="16129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149696</xdr:rowOff>
    </xdr:from>
    <xdr:ext cx="736600" cy="259045"/>
    <xdr:sp macro="" textlink="">
      <xdr:nvSpPr>
        <xdr:cNvPr id="413" name="テキスト ボックス 412"/>
        <xdr:cNvSpPr txBox="1"/>
      </xdr:nvSpPr>
      <xdr:spPr>
        <a:xfrm>
          <a:off x="15798800" y="717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118473</xdr:rowOff>
    </xdr:from>
    <xdr:to>
      <xdr:col>22</xdr:col>
      <xdr:colOff>254000</xdr:colOff>
      <xdr:row>42</xdr:row>
      <xdr:rowOff>48623</xdr:rowOff>
    </xdr:to>
    <xdr:sp macro="" textlink="">
      <xdr:nvSpPr>
        <xdr:cNvPr id="414" name="円/楕円 413"/>
        <xdr:cNvSpPr/>
      </xdr:nvSpPr>
      <xdr:spPr>
        <a:xfrm>
          <a:off x="15240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33400</xdr:rowOff>
    </xdr:from>
    <xdr:ext cx="762000" cy="259045"/>
    <xdr:sp macro="" textlink="">
      <xdr:nvSpPr>
        <xdr:cNvPr id="415" name="テキスト ボックス 414"/>
        <xdr:cNvSpPr txBox="1"/>
      </xdr:nvSpPr>
      <xdr:spPr>
        <a:xfrm>
          <a:off x="14909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159838</xdr:rowOff>
    </xdr:from>
    <xdr:to>
      <xdr:col>21</xdr:col>
      <xdr:colOff>50800</xdr:colOff>
      <xdr:row>42</xdr:row>
      <xdr:rowOff>89988</xdr:rowOff>
    </xdr:to>
    <xdr:sp macro="" textlink="">
      <xdr:nvSpPr>
        <xdr:cNvPr id="416" name="円/楕円 415"/>
        <xdr:cNvSpPr/>
      </xdr:nvSpPr>
      <xdr:spPr>
        <a:xfrm>
          <a:off x="14351000" y="71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74765</xdr:rowOff>
    </xdr:from>
    <xdr:ext cx="762000" cy="259045"/>
    <xdr:sp macro="" textlink="">
      <xdr:nvSpPr>
        <xdr:cNvPr id="417" name="テキスト ボックス 416"/>
        <xdr:cNvSpPr txBox="1"/>
      </xdr:nvSpPr>
      <xdr:spPr>
        <a:xfrm>
          <a:off x="14020800" y="727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29754</xdr:rowOff>
    </xdr:from>
    <xdr:to>
      <xdr:col>19</xdr:col>
      <xdr:colOff>533400</xdr:colOff>
      <xdr:row>42</xdr:row>
      <xdr:rowOff>131354</xdr:rowOff>
    </xdr:to>
    <xdr:sp macro="" textlink="">
      <xdr:nvSpPr>
        <xdr:cNvPr id="418" name="円/楕円 417"/>
        <xdr:cNvSpPr/>
      </xdr:nvSpPr>
      <xdr:spPr>
        <a:xfrm>
          <a:off x="13462000" y="7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116131</xdr:rowOff>
    </xdr:from>
    <xdr:ext cx="762000" cy="259045"/>
    <xdr:sp macro="" textlink="">
      <xdr:nvSpPr>
        <xdr:cNvPr id="419" name="テキスト ボックス 418"/>
        <xdr:cNvSpPr txBox="1"/>
      </xdr:nvSpPr>
      <xdr:spPr>
        <a:xfrm>
          <a:off x="13131800" y="73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前年度と比較すると８．</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低下しているが、類似団体平均を１７．２％上回っている。前年度からの減少については、地方債の現在高が減少し、財政調整基金の積立により充当可能基金が増加したことが要因と考えられる。類似団体平均を上回ったことについては、新市建設計画に基づき、合併特例債を活用して積極的に施設整備等を実施しているため地方債残高が増加していることが要因と考えられる。今後も増加は見込まれるが、合併特例期間後は、起債発行の抑制に努めていく必要がある。 </a:t>
          </a:r>
        </a:p>
      </xdr:txBody>
    </xdr:sp>
    <xdr:clientData/>
  </xdr:twoCellAnchor>
  <xdr:oneCellAnchor>
    <xdr:from>
      <xdr:col>18</xdr:col>
      <xdr:colOff>444500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8" name="直線コネクタ 447"/>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9"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50" name="直線コネクタ 449"/>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79502</xdr:rowOff>
    </xdr:from>
    <xdr:to>
      <xdr:col>24</xdr:col>
      <xdr:colOff>558800</xdr:colOff>
      <xdr:row>16</xdr:row>
      <xdr:rowOff>149479</xdr:rowOff>
    </xdr:to>
    <xdr:cxnSp macro="">
      <xdr:nvCxnSpPr>
        <xdr:cNvPr id="453" name="直線コネクタ 452"/>
        <xdr:cNvCxnSpPr/>
      </xdr:nvCxnSpPr>
      <xdr:spPr>
        <a:xfrm flipV="1">
          <a:off x="16179800" y="2822702"/>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54" name="将来負担の状況平均値テキスト"/>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5" name="フローチャート : 判断 454"/>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149479</xdr:rowOff>
    </xdr:from>
    <xdr:to>
      <xdr:col>23</xdr:col>
      <xdr:colOff>406400</xdr:colOff>
      <xdr:row>17</xdr:row>
      <xdr:rowOff>41571</xdr:rowOff>
    </xdr:to>
    <xdr:cxnSp macro="">
      <xdr:nvCxnSpPr>
        <xdr:cNvPr id="456" name="直線コネクタ 455"/>
        <xdr:cNvCxnSpPr/>
      </xdr:nvCxnSpPr>
      <xdr:spPr>
        <a:xfrm flipV="1">
          <a:off x="15290800" y="2892679"/>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7" name="フローチャート : 判断 456"/>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8" name="テキスト ボックス 457"/>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41571</xdr:rowOff>
    </xdr:from>
    <xdr:to>
      <xdr:col>22</xdr:col>
      <xdr:colOff>203200</xdr:colOff>
      <xdr:row>17</xdr:row>
      <xdr:rowOff>89831</xdr:rowOff>
    </xdr:to>
    <xdr:cxnSp macro="">
      <xdr:nvCxnSpPr>
        <xdr:cNvPr id="459" name="直線コネクタ 458"/>
        <xdr:cNvCxnSpPr/>
      </xdr:nvCxnSpPr>
      <xdr:spPr>
        <a:xfrm flipV="1">
          <a:off x="14401800" y="295622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60" name="フローチャート : 判断 459"/>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61" name="テキスト ボックス 460"/>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89831</xdr:rowOff>
    </xdr:from>
    <xdr:to>
      <xdr:col>21</xdr:col>
      <xdr:colOff>0</xdr:colOff>
      <xdr:row>17</xdr:row>
      <xdr:rowOff>159808</xdr:rowOff>
    </xdr:to>
    <xdr:cxnSp macro="">
      <xdr:nvCxnSpPr>
        <xdr:cNvPr id="462" name="直線コネクタ 461"/>
        <xdr:cNvCxnSpPr/>
      </xdr:nvCxnSpPr>
      <xdr:spPr>
        <a:xfrm flipV="1">
          <a:off x="13512800" y="3004481"/>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63" name="フローチャート : 判断 462"/>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64" name="テキスト ボックス 463"/>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5" name="フローチャート : 判断 464"/>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6" name="テキスト ボックス 465"/>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28702</xdr:rowOff>
    </xdr:from>
    <xdr:to>
      <xdr:col>24</xdr:col>
      <xdr:colOff>609600</xdr:colOff>
      <xdr:row>16</xdr:row>
      <xdr:rowOff>130302</xdr:rowOff>
    </xdr:to>
    <xdr:sp macro="" textlink="">
      <xdr:nvSpPr>
        <xdr:cNvPr id="472" name="円/楕円 471"/>
        <xdr:cNvSpPr/>
      </xdr:nvSpPr>
      <xdr:spPr>
        <a:xfrm>
          <a:off x="169672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779</xdr:rowOff>
    </xdr:from>
    <xdr:ext cx="762000" cy="259045"/>
    <xdr:sp macro="" textlink="">
      <xdr:nvSpPr>
        <xdr:cNvPr id="473" name="将来負担の状況該当値テキスト"/>
        <xdr:cNvSpPr txBox="1"/>
      </xdr:nvSpPr>
      <xdr:spPr>
        <a:xfrm>
          <a:off x="17106900" y="274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98679</xdr:rowOff>
    </xdr:from>
    <xdr:to>
      <xdr:col>23</xdr:col>
      <xdr:colOff>457200</xdr:colOff>
      <xdr:row>17</xdr:row>
      <xdr:rowOff>28829</xdr:rowOff>
    </xdr:to>
    <xdr:sp macro="" textlink="">
      <xdr:nvSpPr>
        <xdr:cNvPr id="474" name="円/楕円 473"/>
        <xdr:cNvSpPr/>
      </xdr:nvSpPr>
      <xdr:spPr>
        <a:xfrm>
          <a:off x="16129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13606</xdr:rowOff>
    </xdr:from>
    <xdr:ext cx="736600" cy="259045"/>
    <xdr:sp macro="" textlink="">
      <xdr:nvSpPr>
        <xdr:cNvPr id="475" name="テキスト ボックス 474"/>
        <xdr:cNvSpPr txBox="1"/>
      </xdr:nvSpPr>
      <xdr:spPr>
        <a:xfrm>
          <a:off x="15798800" y="292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162221</xdr:rowOff>
    </xdr:from>
    <xdr:to>
      <xdr:col>22</xdr:col>
      <xdr:colOff>254000</xdr:colOff>
      <xdr:row>17</xdr:row>
      <xdr:rowOff>92371</xdr:rowOff>
    </xdr:to>
    <xdr:sp macro="" textlink="">
      <xdr:nvSpPr>
        <xdr:cNvPr id="476" name="円/楕円 475"/>
        <xdr:cNvSpPr/>
      </xdr:nvSpPr>
      <xdr:spPr>
        <a:xfrm>
          <a:off x="15240000" y="29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77148</xdr:rowOff>
    </xdr:from>
    <xdr:ext cx="762000" cy="259045"/>
    <xdr:sp macro="" textlink="">
      <xdr:nvSpPr>
        <xdr:cNvPr id="477" name="テキスト ボックス 476"/>
        <xdr:cNvSpPr txBox="1"/>
      </xdr:nvSpPr>
      <xdr:spPr>
        <a:xfrm>
          <a:off x="14909800" y="299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39031</xdr:rowOff>
    </xdr:from>
    <xdr:to>
      <xdr:col>21</xdr:col>
      <xdr:colOff>50800</xdr:colOff>
      <xdr:row>17</xdr:row>
      <xdr:rowOff>140631</xdr:rowOff>
    </xdr:to>
    <xdr:sp macro="" textlink="">
      <xdr:nvSpPr>
        <xdr:cNvPr id="478" name="円/楕円 477"/>
        <xdr:cNvSpPr/>
      </xdr:nvSpPr>
      <xdr:spPr>
        <a:xfrm>
          <a:off x="14351000" y="29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125408</xdr:rowOff>
    </xdr:from>
    <xdr:ext cx="762000" cy="259045"/>
    <xdr:sp macro="" textlink="">
      <xdr:nvSpPr>
        <xdr:cNvPr id="479" name="テキスト ボックス 478"/>
        <xdr:cNvSpPr txBox="1"/>
      </xdr:nvSpPr>
      <xdr:spPr>
        <a:xfrm>
          <a:off x="14020800" y="304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109008</xdr:rowOff>
    </xdr:from>
    <xdr:to>
      <xdr:col>19</xdr:col>
      <xdr:colOff>533400</xdr:colOff>
      <xdr:row>18</xdr:row>
      <xdr:rowOff>39158</xdr:rowOff>
    </xdr:to>
    <xdr:sp macro="" textlink="">
      <xdr:nvSpPr>
        <xdr:cNvPr id="480" name="円/楕円 479"/>
        <xdr:cNvSpPr/>
      </xdr:nvSpPr>
      <xdr:spPr>
        <a:xfrm>
          <a:off x="13462000" y="3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23935</xdr:rowOff>
    </xdr:from>
    <xdr:ext cx="762000" cy="259045"/>
    <xdr:sp macro="" textlink="">
      <xdr:nvSpPr>
        <xdr:cNvPr id="481" name="テキスト ボックス 480"/>
        <xdr:cNvSpPr txBox="1"/>
      </xdr:nvSpPr>
      <xdr:spPr>
        <a:xfrm>
          <a:off x="13131800" y="311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52,943
52,673
178.94
28,491,603
27,351,831
1,131,584
17,068,213
33,344,143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56.2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の比較において、人件費に係る経常収支比率は同程度となっている。しかしながら消防業務やし尿処理業務など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 </a:t>
          </a:r>
        </a:p>
        <a:p>
          <a:r>
            <a:rPr lang="ja-JP" altLang="ja-JP" sz="1100">
              <a:solidFill>
                <a:schemeClr val="dk1"/>
              </a:solidFill>
              <a:effectLst/>
              <a:latin typeface="+mn-lt"/>
              <a:ea typeface="+mn-ea"/>
              <a:cs typeface="+mn-cs"/>
            </a:rPr>
            <a:t>定員適正化計画に基づき職員削減を進めており、人件費は減少傾向にあるが、今後も計画に基づき、さらなる削減を進めていく。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88900</xdr:rowOff>
    </xdr:from>
    <xdr:to>
      <xdr:col>7</xdr:col>
      <xdr:colOff>15875</xdr:colOff>
      <xdr:row>36</xdr:row>
      <xdr:rowOff>157480</xdr:rowOff>
    </xdr:to>
    <xdr:cxnSp macro="">
      <xdr:nvCxnSpPr>
        <xdr:cNvPr id="66" name="直線コネクタ 65"/>
        <xdr:cNvCxnSpPr/>
      </xdr:nvCxnSpPr>
      <xdr:spPr>
        <a:xfrm flipV="1">
          <a:off x="3987800" y="6261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111760</xdr:rowOff>
    </xdr:from>
    <xdr:to>
      <xdr:col>5</xdr:col>
      <xdr:colOff>549275</xdr:colOff>
      <xdr:row>36</xdr:row>
      <xdr:rowOff>157480</xdr:rowOff>
    </xdr:to>
    <xdr:cxnSp macro="">
      <xdr:nvCxnSpPr>
        <xdr:cNvPr id="69" name="直線コネクタ 68"/>
        <xdr:cNvCxnSpPr/>
      </xdr:nvCxnSpPr>
      <xdr:spPr>
        <a:xfrm>
          <a:off x="3098800" y="628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111760</xdr:rowOff>
    </xdr:from>
    <xdr:to>
      <xdr:col>4</xdr:col>
      <xdr:colOff>346075</xdr:colOff>
      <xdr:row>37</xdr:row>
      <xdr:rowOff>62230</xdr:rowOff>
    </xdr:to>
    <xdr:cxnSp macro="">
      <xdr:nvCxnSpPr>
        <xdr:cNvPr id="72" name="直線コネクタ 71"/>
        <xdr:cNvCxnSpPr/>
      </xdr:nvCxnSpPr>
      <xdr:spPr>
        <a:xfrm flipV="1">
          <a:off x="2209800" y="628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62230</xdr:rowOff>
    </xdr:from>
    <xdr:to>
      <xdr:col>3</xdr:col>
      <xdr:colOff>142875</xdr:colOff>
      <xdr:row>37</xdr:row>
      <xdr:rowOff>138430</xdr:rowOff>
    </xdr:to>
    <xdr:cxnSp macro="">
      <xdr:nvCxnSpPr>
        <xdr:cNvPr id="75" name="直線コネクタ 74"/>
        <xdr:cNvCxnSpPr/>
      </xdr:nvCxnSpPr>
      <xdr:spPr>
        <a:xfrm flipV="1">
          <a:off x="1320800" y="6405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106680</xdr:rowOff>
    </xdr:from>
    <xdr:to>
      <xdr:col>5</xdr:col>
      <xdr:colOff>600075</xdr:colOff>
      <xdr:row>37</xdr:row>
      <xdr:rowOff>36830</xdr:rowOff>
    </xdr:to>
    <xdr:sp macro="" textlink="">
      <xdr:nvSpPr>
        <xdr:cNvPr id="87" name="円/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88" name="テキスト ボックス 87"/>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60960</xdr:rowOff>
    </xdr:from>
    <xdr:to>
      <xdr:col>4</xdr:col>
      <xdr:colOff>396875</xdr:colOff>
      <xdr:row>36</xdr:row>
      <xdr:rowOff>162560</xdr:rowOff>
    </xdr:to>
    <xdr:sp macro="" textlink="">
      <xdr:nvSpPr>
        <xdr:cNvPr id="89" name="円/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1287</xdr:rowOff>
    </xdr:from>
    <xdr:ext cx="762000" cy="259045"/>
    <xdr:sp macro="" textlink="">
      <xdr:nvSpPr>
        <xdr:cNvPr id="90" name="テキスト ボックス 89"/>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11430</xdr:rowOff>
    </xdr:from>
    <xdr:to>
      <xdr:col>3</xdr:col>
      <xdr:colOff>193675</xdr:colOff>
      <xdr:row>37</xdr:row>
      <xdr:rowOff>113030</xdr:rowOff>
    </xdr:to>
    <xdr:sp macro="" textlink="">
      <xdr:nvSpPr>
        <xdr:cNvPr id="91" name="円/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123207</xdr:rowOff>
    </xdr:from>
    <xdr:ext cx="762000" cy="259045"/>
    <xdr:sp macro="" textlink="">
      <xdr:nvSpPr>
        <xdr:cNvPr id="92" name="テキスト ボックス 91"/>
        <xdr:cNvSpPr txBox="1"/>
      </xdr:nvSpPr>
      <xdr:spPr>
        <a:xfrm>
          <a:off x="1828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87630</xdr:rowOff>
    </xdr:from>
    <xdr:to>
      <xdr:col>1</xdr:col>
      <xdr:colOff>676275</xdr:colOff>
      <xdr:row>38</xdr:row>
      <xdr:rowOff>17780</xdr:rowOff>
    </xdr:to>
    <xdr:sp macro="" textlink="">
      <xdr:nvSpPr>
        <xdr:cNvPr id="93" name="円/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係る経常収支比率は、類似団体平均を３．０％下回り、対前年でも０．７％低下している。しかしながら傾向としては高止まりの状況にあり、類似団体平均との比較では賃金が多い特徴があるため、施設の統廃合など、行政改革努力により一層の経費削減を図る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xdr:rowOff>
    </xdr:from>
    <xdr:to>
      <xdr:col>24</xdr:col>
      <xdr:colOff>31750</xdr:colOff>
      <xdr:row>14</xdr:row>
      <xdr:rowOff>101600</xdr:rowOff>
    </xdr:to>
    <xdr:cxnSp macro="">
      <xdr:nvCxnSpPr>
        <xdr:cNvPr id="127" name="直線コネクタ 126"/>
        <xdr:cNvCxnSpPr/>
      </xdr:nvCxnSpPr>
      <xdr:spPr>
        <a:xfrm flipV="1">
          <a:off x="15671800" y="2413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50800</xdr:rowOff>
    </xdr:from>
    <xdr:to>
      <xdr:col>22</xdr:col>
      <xdr:colOff>565150</xdr:colOff>
      <xdr:row>14</xdr:row>
      <xdr:rowOff>101600</xdr:rowOff>
    </xdr:to>
    <xdr:cxnSp macro="">
      <xdr:nvCxnSpPr>
        <xdr:cNvPr id="130" name="直線コネクタ 129"/>
        <xdr:cNvCxnSpPr/>
      </xdr:nvCxnSpPr>
      <xdr:spPr>
        <a:xfrm>
          <a:off x="14782800" y="245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158750</xdr:rowOff>
    </xdr:from>
    <xdr:to>
      <xdr:col>21</xdr:col>
      <xdr:colOff>361950</xdr:colOff>
      <xdr:row>14</xdr:row>
      <xdr:rowOff>50800</xdr:rowOff>
    </xdr:to>
    <xdr:cxnSp macro="">
      <xdr:nvCxnSpPr>
        <xdr:cNvPr id="133" name="直線コネクタ 132"/>
        <xdr:cNvCxnSpPr/>
      </xdr:nvCxnSpPr>
      <xdr:spPr>
        <a:xfrm>
          <a:off x="13893800" y="238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82550</xdr:rowOff>
    </xdr:from>
    <xdr:to>
      <xdr:col>20</xdr:col>
      <xdr:colOff>158750</xdr:colOff>
      <xdr:row>13</xdr:row>
      <xdr:rowOff>158750</xdr:rowOff>
    </xdr:to>
    <xdr:cxnSp macro="">
      <xdr:nvCxnSpPr>
        <xdr:cNvPr id="136" name="直線コネクタ 135"/>
        <xdr:cNvCxnSpPr/>
      </xdr:nvCxnSpPr>
      <xdr:spPr>
        <a:xfrm>
          <a:off x="13004800" y="231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133350</xdr:rowOff>
    </xdr:from>
    <xdr:to>
      <xdr:col>24</xdr:col>
      <xdr:colOff>82550</xdr:colOff>
      <xdr:row>14</xdr:row>
      <xdr:rowOff>63500</xdr:rowOff>
    </xdr:to>
    <xdr:sp macro="" textlink="">
      <xdr:nvSpPr>
        <xdr:cNvPr id="146" name="円/楕円 145"/>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149877</xdr:rowOff>
    </xdr:from>
    <xdr:ext cx="762000" cy="259045"/>
    <xdr:sp macro="" textlink="">
      <xdr:nvSpPr>
        <xdr:cNvPr id="147" name="物件費該当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50800</xdr:rowOff>
    </xdr:from>
    <xdr:to>
      <xdr:col>22</xdr:col>
      <xdr:colOff>615950</xdr:colOff>
      <xdr:row>14</xdr:row>
      <xdr:rowOff>152400</xdr:rowOff>
    </xdr:to>
    <xdr:sp macro="" textlink="">
      <xdr:nvSpPr>
        <xdr:cNvPr id="148" name="円/楕円 147"/>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162577</xdr:rowOff>
    </xdr:from>
    <xdr:ext cx="736600" cy="259045"/>
    <xdr:sp macro="" textlink="">
      <xdr:nvSpPr>
        <xdr:cNvPr id="149" name="テキスト ボックス 148"/>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0</xdr:rowOff>
    </xdr:from>
    <xdr:to>
      <xdr:col>21</xdr:col>
      <xdr:colOff>412750</xdr:colOff>
      <xdr:row>14</xdr:row>
      <xdr:rowOff>101600</xdr:rowOff>
    </xdr:to>
    <xdr:sp macro="" textlink="">
      <xdr:nvSpPr>
        <xdr:cNvPr id="150" name="円/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107950</xdr:rowOff>
    </xdr:from>
    <xdr:to>
      <xdr:col>20</xdr:col>
      <xdr:colOff>209550</xdr:colOff>
      <xdr:row>14</xdr:row>
      <xdr:rowOff>38100</xdr:rowOff>
    </xdr:to>
    <xdr:sp macro="" textlink="">
      <xdr:nvSpPr>
        <xdr:cNvPr id="152" name="円/楕円 151"/>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48277</xdr:rowOff>
    </xdr:from>
    <xdr:ext cx="762000" cy="259045"/>
    <xdr:sp macro="" textlink="">
      <xdr:nvSpPr>
        <xdr:cNvPr id="153" name="テキスト ボックス 152"/>
        <xdr:cNvSpPr txBox="1"/>
      </xdr:nvSpPr>
      <xdr:spPr>
        <a:xfrm>
          <a:off x="13512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31750</xdr:rowOff>
    </xdr:from>
    <xdr:to>
      <xdr:col>19</xdr:col>
      <xdr:colOff>6350</xdr:colOff>
      <xdr:row>13</xdr:row>
      <xdr:rowOff>133350</xdr:rowOff>
    </xdr:to>
    <xdr:sp macro="" textlink="">
      <xdr:nvSpPr>
        <xdr:cNvPr id="154" name="円/楕円 153"/>
        <xdr:cNvSpPr/>
      </xdr:nvSpPr>
      <xdr:spPr>
        <a:xfrm>
          <a:off x="12954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143527</xdr:rowOff>
    </xdr:from>
    <xdr:ext cx="762000" cy="259045"/>
    <xdr:sp macro="" textlink="">
      <xdr:nvSpPr>
        <xdr:cNvPr id="155" name="テキスト ボックス 154"/>
        <xdr:cNvSpPr txBox="1"/>
      </xdr:nvSpPr>
      <xdr:spPr>
        <a:xfrm>
          <a:off x="12623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係る経常収支比率は、類似団体との比較では３．８％下回り、対前年でも０．２％低下している。老人福祉にかかる扶助費は増加したものの、児童福祉、生活保護費については減少しており、ここ数年の増加傾向は一服する形となった。しかしながら、水準としては高止まりの状況であり、今後は増加することが懸念されるため、動向を注視していく必要が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99785</xdr:rowOff>
    </xdr:from>
    <xdr:to>
      <xdr:col>7</xdr:col>
      <xdr:colOff>15875</xdr:colOff>
      <xdr:row>52</xdr:row>
      <xdr:rowOff>121557</xdr:rowOff>
    </xdr:to>
    <xdr:cxnSp macro="">
      <xdr:nvCxnSpPr>
        <xdr:cNvPr id="190" name="直線コネクタ 189"/>
        <xdr:cNvCxnSpPr/>
      </xdr:nvCxnSpPr>
      <xdr:spPr>
        <a:xfrm flipV="1">
          <a:off x="3987800" y="9015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1" name="扶助費平均値テキスト"/>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121557</xdr:rowOff>
    </xdr:from>
    <xdr:to>
      <xdr:col>5</xdr:col>
      <xdr:colOff>549275</xdr:colOff>
      <xdr:row>53</xdr:row>
      <xdr:rowOff>4535</xdr:rowOff>
    </xdr:to>
    <xdr:cxnSp macro="">
      <xdr:nvCxnSpPr>
        <xdr:cNvPr id="193" name="直線コネクタ 192"/>
        <xdr:cNvCxnSpPr/>
      </xdr:nvCxnSpPr>
      <xdr:spPr>
        <a:xfrm flipV="1">
          <a:off x="3098800" y="9036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5" name="テキスト ボックス 194"/>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132443</xdr:rowOff>
    </xdr:from>
    <xdr:to>
      <xdr:col>4</xdr:col>
      <xdr:colOff>346075</xdr:colOff>
      <xdr:row>53</xdr:row>
      <xdr:rowOff>4535</xdr:rowOff>
    </xdr:to>
    <xdr:cxnSp macro="">
      <xdr:nvCxnSpPr>
        <xdr:cNvPr id="196" name="直線コネクタ 195"/>
        <xdr:cNvCxnSpPr/>
      </xdr:nvCxnSpPr>
      <xdr:spPr>
        <a:xfrm>
          <a:off x="2209800" y="9047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34670</xdr:rowOff>
    </xdr:from>
    <xdr:ext cx="762000" cy="259045"/>
    <xdr:sp macro="" textlink="">
      <xdr:nvSpPr>
        <xdr:cNvPr id="198" name="テキスト ボックス 197"/>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23585</xdr:rowOff>
    </xdr:from>
    <xdr:to>
      <xdr:col>3</xdr:col>
      <xdr:colOff>142875</xdr:colOff>
      <xdr:row>52</xdr:row>
      <xdr:rowOff>132443</xdr:rowOff>
    </xdr:to>
    <xdr:cxnSp macro="">
      <xdr:nvCxnSpPr>
        <xdr:cNvPr id="199" name="直線コネクタ 198"/>
        <xdr:cNvCxnSpPr/>
      </xdr:nvCxnSpPr>
      <xdr:spPr>
        <a:xfrm>
          <a:off x="1320800" y="8938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1" name="テキスト ボックス 200"/>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03" name="テキスト ボックス 202"/>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48985</xdr:rowOff>
    </xdr:from>
    <xdr:to>
      <xdr:col>7</xdr:col>
      <xdr:colOff>66675</xdr:colOff>
      <xdr:row>52</xdr:row>
      <xdr:rowOff>150585</xdr:rowOff>
    </xdr:to>
    <xdr:sp macro="" textlink="">
      <xdr:nvSpPr>
        <xdr:cNvPr id="209" name="円/楕円 208"/>
        <xdr:cNvSpPr/>
      </xdr:nvSpPr>
      <xdr:spPr>
        <a:xfrm>
          <a:off x="4775200" y="89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51</xdr:row>
      <xdr:rowOff>129012</xdr:rowOff>
    </xdr:from>
    <xdr:ext cx="762000" cy="259045"/>
    <xdr:sp macro="" textlink="">
      <xdr:nvSpPr>
        <xdr:cNvPr id="210" name="扶助費該当値テキスト"/>
        <xdr:cNvSpPr txBox="1"/>
      </xdr:nvSpPr>
      <xdr:spPr>
        <a:xfrm>
          <a:off x="4914900" y="887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70757</xdr:rowOff>
    </xdr:from>
    <xdr:to>
      <xdr:col>5</xdr:col>
      <xdr:colOff>600075</xdr:colOff>
      <xdr:row>53</xdr:row>
      <xdr:rowOff>907</xdr:rowOff>
    </xdr:to>
    <xdr:sp macro="" textlink="">
      <xdr:nvSpPr>
        <xdr:cNvPr id="211" name="円/楕円 210"/>
        <xdr:cNvSpPr/>
      </xdr:nvSpPr>
      <xdr:spPr>
        <a:xfrm>
          <a:off x="3937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11084</xdr:rowOff>
    </xdr:from>
    <xdr:ext cx="736600" cy="259045"/>
    <xdr:sp macro="" textlink="">
      <xdr:nvSpPr>
        <xdr:cNvPr id="212" name="テキスト ボックス 211"/>
        <xdr:cNvSpPr txBox="1"/>
      </xdr:nvSpPr>
      <xdr:spPr>
        <a:xfrm>
          <a:off x="3606800" y="875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125185</xdr:rowOff>
    </xdr:from>
    <xdr:to>
      <xdr:col>4</xdr:col>
      <xdr:colOff>396875</xdr:colOff>
      <xdr:row>53</xdr:row>
      <xdr:rowOff>55335</xdr:rowOff>
    </xdr:to>
    <xdr:sp macro="" textlink="">
      <xdr:nvSpPr>
        <xdr:cNvPr id="213" name="円/楕円 212"/>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65512</xdr:rowOff>
    </xdr:from>
    <xdr:ext cx="762000" cy="259045"/>
    <xdr:sp macro="" textlink="">
      <xdr:nvSpPr>
        <xdr:cNvPr id="214" name="テキスト ボックス 213"/>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81643</xdr:rowOff>
    </xdr:from>
    <xdr:to>
      <xdr:col>3</xdr:col>
      <xdr:colOff>193675</xdr:colOff>
      <xdr:row>53</xdr:row>
      <xdr:rowOff>11793</xdr:rowOff>
    </xdr:to>
    <xdr:sp macro="" textlink="">
      <xdr:nvSpPr>
        <xdr:cNvPr id="215" name="円/楕円 214"/>
        <xdr:cNvSpPr/>
      </xdr:nvSpPr>
      <xdr:spPr>
        <a:xfrm>
          <a:off x="2159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21970</xdr:rowOff>
    </xdr:from>
    <xdr:ext cx="762000" cy="259045"/>
    <xdr:sp macro="" textlink="">
      <xdr:nvSpPr>
        <xdr:cNvPr id="216" name="テキスト ボックス 215"/>
        <xdr:cNvSpPr txBox="1"/>
      </xdr:nvSpPr>
      <xdr:spPr>
        <a:xfrm>
          <a:off x="1828800" y="87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574675</xdr:colOff>
      <xdr:row>51</xdr:row>
      <xdr:rowOff>144235</xdr:rowOff>
    </xdr:from>
    <xdr:to>
      <xdr:col>1</xdr:col>
      <xdr:colOff>676275</xdr:colOff>
      <xdr:row>52</xdr:row>
      <xdr:rowOff>74385</xdr:rowOff>
    </xdr:to>
    <xdr:sp macro="" textlink="">
      <xdr:nvSpPr>
        <xdr:cNvPr id="217" name="円/楕円 216"/>
        <xdr:cNvSpPr/>
      </xdr:nvSpPr>
      <xdr:spPr>
        <a:xfrm>
          <a:off x="1270000" y="88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84562</xdr:rowOff>
    </xdr:from>
    <xdr:ext cx="762000" cy="259045"/>
    <xdr:sp macro="" textlink="">
      <xdr:nvSpPr>
        <xdr:cNvPr id="218" name="テキスト ボックス 217"/>
        <xdr:cNvSpPr txBox="1"/>
      </xdr:nvSpPr>
      <xdr:spPr>
        <a:xfrm>
          <a:off x="939800" y="865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その他に係る経常収支比率は類似団体平均を下回っている。</a:t>
          </a:r>
        </a:p>
        <a:p>
          <a:r>
            <a:rPr lang="ja-JP" altLang="ja-JP" sz="1100">
              <a:solidFill>
                <a:schemeClr val="dk1"/>
              </a:solidFill>
              <a:effectLst/>
              <a:latin typeface="+mn-lt"/>
              <a:ea typeface="+mn-ea"/>
              <a:cs typeface="+mn-cs"/>
            </a:rPr>
            <a:t>今後施設の統廃合により維持補修費の抑制が見込まれるが、繰出金については、今後も国民健康保険税収入の減少や介護給付費の伸びなどにより増加が予想されるため、保険税・保険料の適正な賦課徴収と給付適正化の取り組みを推進し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104140</xdr:rowOff>
    </xdr:to>
    <xdr:cxnSp macro="">
      <xdr:nvCxnSpPr>
        <xdr:cNvPr id="251" name="直線コネクタ 250"/>
        <xdr:cNvCxnSpPr/>
      </xdr:nvCxnSpPr>
      <xdr:spPr>
        <a:xfrm>
          <a:off x="15671800" y="9652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56</xdr:row>
      <xdr:rowOff>111760</xdr:rowOff>
    </xdr:to>
    <xdr:cxnSp macro="">
      <xdr:nvCxnSpPr>
        <xdr:cNvPr id="254" name="直線コネクタ 253"/>
        <xdr:cNvCxnSpPr/>
      </xdr:nvCxnSpPr>
      <xdr:spPr>
        <a:xfrm flipV="1">
          <a:off x="14782800" y="9652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104140</xdr:rowOff>
    </xdr:from>
    <xdr:to>
      <xdr:col>21</xdr:col>
      <xdr:colOff>361950</xdr:colOff>
      <xdr:row>56</xdr:row>
      <xdr:rowOff>111760</xdr:rowOff>
    </xdr:to>
    <xdr:cxnSp macro="">
      <xdr:nvCxnSpPr>
        <xdr:cNvPr id="257" name="直線コネクタ 256"/>
        <xdr:cNvCxnSpPr/>
      </xdr:nvCxnSpPr>
      <xdr:spPr>
        <a:xfrm>
          <a:off x="13893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104140</xdr:rowOff>
    </xdr:from>
    <xdr:to>
      <xdr:col>20</xdr:col>
      <xdr:colOff>158750</xdr:colOff>
      <xdr:row>56</xdr:row>
      <xdr:rowOff>119380</xdr:rowOff>
    </xdr:to>
    <xdr:cxnSp macro="">
      <xdr:nvCxnSpPr>
        <xdr:cNvPr id="260" name="直線コネクタ 259"/>
        <xdr:cNvCxnSpPr/>
      </xdr:nvCxnSpPr>
      <xdr:spPr>
        <a:xfrm flipV="1">
          <a:off x="13004800" y="970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53340</xdr:rowOff>
    </xdr:from>
    <xdr:to>
      <xdr:col>24</xdr:col>
      <xdr:colOff>82550</xdr:colOff>
      <xdr:row>56</xdr:row>
      <xdr:rowOff>154940</xdr:rowOff>
    </xdr:to>
    <xdr:sp macro="" textlink="">
      <xdr:nvSpPr>
        <xdr:cNvPr id="270" name="円/楕円 269"/>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69867</xdr:rowOff>
    </xdr:from>
    <xdr:ext cx="762000" cy="259045"/>
    <xdr:sp macro="" textlink="">
      <xdr:nvSpPr>
        <xdr:cNvPr id="271"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60960</xdr:rowOff>
    </xdr:from>
    <xdr:to>
      <xdr:col>21</xdr:col>
      <xdr:colOff>412750</xdr:colOff>
      <xdr:row>56</xdr:row>
      <xdr:rowOff>162560</xdr:rowOff>
    </xdr:to>
    <xdr:sp macro="" textlink="">
      <xdr:nvSpPr>
        <xdr:cNvPr id="274" name="円/楕円 273"/>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1287</xdr:rowOff>
    </xdr:from>
    <xdr:ext cx="762000" cy="259045"/>
    <xdr:sp macro="" textlink="">
      <xdr:nvSpPr>
        <xdr:cNvPr id="275" name="テキスト ボックス 274"/>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53340</xdr:rowOff>
    </xdr:from>
    <xdr:to>
      <xdr:col>20</xdr:col>
      <xdr:colOff>209550</xdr:colOff>
      <xdr:row>56</xdr:row>
      <xdr:rowOff>154940</xdr:rowOff>
    </xdr:to>
    <xdr:sp macro="" textlink="">
      <xdr:nvSpPr>
        <xdr:cNvPr id="276" name="円/楕円 275"/>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165117</xdr:rowOff>
    </xdr:from>
    <xdr:ext cx="762000" cy="259045"/>
    <xdr:sp macro="" textlink="">
      <xdr:nvSpPr>
        <xdr:cNvPr id="277" name="テキスト ボックス 276"/>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78" name="円/楕円 277"/>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79" name="テキスト ボックス 278"/>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補助費等に係る経常収支比率が類似団体平均を上回っているのは、消防組合や広域連合等を設置し多くの事務を共同処理しているためである。 </a:t>
          </a:r>
        </a:p>
        <a:p>
          <a:r>
            <a:rPr lang="ja-JP" altLang="ja-JP" sz="1100">
              <a:solidFill>
                <a:schemeClr val="dk1"/>
              </a:solidFill>
              <a:effectLst/>
              <a:latin typeface="+mn-lt"/>
              <a:ea typeface="+mn-ea"/>
              <a:cs typeface="+mn-cs"/>
            </a:rPr>
            <a:t>また、前年度と比較して１．５％低下した理由としては、広域連合のごみ処理施設等の維持管理費負担金の減額によるものである。</a:t>
          </a:r>
        </a:p>
        <a:p>
          <a:r>
            <a:rPr lang="ja-JP" altLang="ja-JP" sz="1100">
              <a:solidFill>
                <a:schemeClr val="dk1"/>
              </a:solidFill>
              <a:effectLst/>
              <a:latin typeface="+mn-lt"/>
              <a:ea typeface="+mn-ea"/>
              <a:cs typeface="+mn-cs"/>
            </a:rPr>
            <a:t>補助金等については、平成２２年３月に補助金等交付基準を作成し、平成２３年度の補助金から公益性・公平性等の判断基準により適正化を図っている。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147574</xdr:rowOff>
    </xdr:from>
    <xdr:to>
      <xdr:col>24</xdr:col>
      <xdr:colOff>31750</xdr:colOff>
      <xdr:row>38</xdr:row>
      <xdr:rowOff>44704</xdr:rowOff>
    </xdr:to>
    <xdr:cxnSp macro="">
      <xdr:nvCxnSpPr>
        <xdr:cNvPr id="309" name="直線コネクタ 308"/>
        <xdr:cNvCxnSpPr/>
      </xdr:nvCxnSpPr>
      <xdr:spPr>
        <a:xfrm flipV="1">
          <a:off x="15671800" y="64912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38</xdr:row>
      <xdr:rowOff>44704</xdr:rowOff>
    </xdr:to>
    <xdr:cxnSp macro="">
      <xdr:nvCxnSpPr>
        <xdr:cNvPr id="312" name="直線コネクタ 311"/>
        <xdr:cNvCxnSpPr/>
      </xdr:nvCxnSpPr>
      <xdr:spPr>
        <a:xfrm>
          <a:off x="14782800" y="64135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92710</xdr:rowOff>
    </xdr:to>
    <xdr:cxnSp macro="">
      <xdr:nvCxnSpPr>
        <xdr:cNvPr id="315" name="直線コネクタ 314"/>
        <xdr:cNvCxnSpPr/>
      </xdr:nvCxnSpPr>
      <xdr:spPr>
        <a:xfrm flipV="1">
          <a:off x="13893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65278</xdr:rowOff>
    </xdr:from>
    <xdr:to>
      <xdr:col>20</xdr:col>
      <xdr:colOff>158750</xdr:colOff>
      <xdr:row>37</xdr:row>
      <xdr:rowOff>92710</xdr:rowOff>
    </xdr:to>
    <xdr:cxnSp macro="">
      <xdr:nvCxnSpPr>
        <xdr:cNvPr id="318" name="直線コネクタ 317"/>
        <xdr:cNvCxnSpPr/>
      </xdr:nvCxnSpPr>
      <xdr:spPr>
        <a:xfrm>
          <a:off x="13004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96774</xdr:rowOff>
    </xdr:from>
    <xdr:to>
      <xdr:col>24</xdr:col>
      <xdr:colOff>82550</xdr:colOff>
      <xdr:row>38</xdr:row>
      <xdr:rowOff>26924</xdr:rowOff>
    </xdr:to>
    <xdr:sp macro="" textlink="">
      <xdr:nvSpPr>
        <xdr:cNvPr id="328" name="円/楕円 327"/>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68851</xdr:rowOff>
    </xdr:from>
    <xdr:ext cx="762000" cy="259045"/>
    <xdr:sp macro="" textlink="">
      <xdr:nvSpPr>
        <xdr:cNvPr id="329"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165354</xdr:rowOff>
    </xdr:from>
    <xdr:to>
      <xdr:col>22</xdr:col>
      <xdr:colOff>615950</xdr:colOff>
      <xdr:row>38</xdr:row>
      <xdr:rowOff>95504</xdr:rowOff>
    </xdr:to>
    <xdr:sp macro="" textlink="">
      <xdr:nvSpPr>
        <xdr:cNvPr id="330" name="円/楕円 329"/>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80281</xdr:rowOff>
    </xdr:from>
    <xdr:ext cx="736600" cy="259045"/>
    <xdr:sp macro="" textlink="">
      <xdr:nvSpPr>
        <xdr:cNvPr id="331" name="テキスト ボックス 330"/>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2" name="円/楕円 331"/>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33" name="テキスト ボックス 332"/>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41910</xdr:rowOff>
    </xdr:from>
    <xdr:to>
      <xdr:col>20</xdr:col>
      <xdr:colOff>209550</xdr:colOff>
      <xdr:row>37</xdr:row>
      <xdr:rowOff>143510</xdr:rowOff>
    </xdr:to>
    <xdr:sp macro="" textlink="">
      <xdr:nvSpPr>
        <xdr:cNvPr id="334" name="円/楕円 333"/>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35" name="テキスト ボックス 334"/>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14478</xdr:rowOff>
    </xdr:from>
    <xdr:to>
      <xdr:col>19</xdr:col>
      <xdr:colOff>6350</xdr:colOff>
      <xdr:row>37</xdr:row>
      <xdr:rowOff>116078</xdr:rowOff>
    </xdr:to>
    <xdr:sp macro="" textlink="">
      <xdr:nvSpPr>
        <xdr:cNvPr id="336" name="円/楕円 335"/>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100855</xdr:rowOff>
    </xdr:from>
    <xdr:ext cx="762000" cy="259045"/>
    <xdr:sp macro="" textlink="">
      <xdr:nvSpPr>
        <xdr:cNvPr id="337" name="テキスト ボックス 336"/>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公債費に係る経常収支比率は、平成２３年度以降類似団体平均を上回り、対前年度で１．２％上昇している。また公債費に準ずる費用も含めた人口１人当たり決算額についても類似団体平均を上回っている。 </a:t>
          </a:r>
        </a:p>
        <a:p>
          <a:r>
            <a:rPr lang="ja-JP" altLang="ja-JP" sz="1100">
              <a:solidFill>
                <a:schemeClr val="dk1"/>
              </a:solidFill>
              <a:effectLst/>
              <a:latin typeface="+mn-lt"/>
              <a:ea typeface="+mn-ea"/>
              <a:cs typeface="+mn-cs"/>
            </a:rPr>
            <a:t>新市建設計画に基づき、合併特例債を活用して施設整備等を実施したことに加え、合併特例債の償還方法の見直しにより、据え置き期間をなくしたことによる償還元金の増が要因となっている。</a:t>
          </a:r>
        </a:p>
        <a:p>
          <a:r>
            <a:rPr lang="ja-JP" altLang="ja-JP" sz="1100">
              <a:solidFill>
                <a:schemeClr val="dk1"/>
              </a:solidFill>
              <a:effectLst/>
              <a:latin typeface="+mn-lt"/>
              <a:ea typeface="+mn-ea"/>
              <a:cs typeface="+mn-cs"/>
            </a:rPr>
            <a:t>今後も引き続き施設整備や老朽化施設の除却を予定していることから、増加傾向が続くと考えられる。合併特例期間終了後は、起債の発行を抑制し、将来的な公債費の軽減に努めることが求められる。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129287</xdr:rowOff>
    </xdr:from>
    <xdr:to>
      <xdr:col>7</xdr:col>
      <xdr:colOff>15875</xdr:colOff>
      <xdr:row>80</xdr:row>
      <xdr:rowOff>67563</xdr:rowOff>
    </xdr:to>
    <xdr:cxnSp macro="">
      <xdr:nvCxnSpPr>
        <xdr:cNvPr id="368" name="直線コネクタ 367"/>
        <xdr:cNvCxnSpPr/>
      </xdr:nvCxnSpPr>
      <xdr:spPr>
        <a:xfrm>
          <a:off x="3987800" y="13673837"/>
          <a:ext cx="8382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9"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145287</xdr:rowOff>
    </xdr:from>
    <xdr:to>
      <xdr:col>5</xdr:col>
      <xdr:colOff>549275</xdr:colOff>
      <xdr:row>79</xdr:row>
      <xdr:rowOff>129287</xdr:rowOff>
    </xdr:to>
    <xdr:cxnSp macro="">
      <xdr:nvCxnSpPr>
        <xdr:cNvPr id="371" name="直線コネクタ 370"/>
        <xdr:cNvCxnSpPr/>
      </xdr:nvCxnSpPr>
      <xdr:spPr>
        <a:xfrm>
          <a:off x="3098800" y="13518387"/>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3" name="テキスト ボックス 37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136144</xdr:rowOff>
    </xdr:from>
    <xdr:to>
      <xdr:col>4</xdr:col>
      <xdr:colOff>346075</xdr:colOff>
      <xdr:row>78</xdr:row>
      <xdr:rowOff>145287</xdr:rowOff>
    </xdr:to>
    <xdr:cxnSp macro="">
      <xdr:nvCxnSpPr>
        <xdr:cNvPr id="374" name="直線コネクタ 373"/>
        <xdr:cNvCxnSpPr/>
      </xdr:nvCxnSpPr>
      <xdr:spPr>
        <a:xfrm>
          <a:off x="2209800" y="135092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62992</xdr:rowOff>
    </xdr:from>
    <xdr:to>
      <xdr:col>3</xdr:col>
      <xdr:colOff>142875</xdr:colOff>
      <xdr:row>78</xdr:row>
      <xdr:rowOff>136144</xdr:rowOff>
    </xdr:to>
    <xdr:cxnSp macro="">
      <xdr:nvCxnSpPr>
        <xdr:cNvPr id="377" name="直線コネクタ 376"/>
        <xdr:cNvCxnSpPr/>
      </xdr:nvCxnSpPr>
      <xdr:spPr>
        <a:xfrm>
          <a:off x="1320800" y="13436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79" name="テキスト ボックス 378"/>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16763</xdr:rowOff>
    </xdr:from>
    <xdr:to>
      <xdr:col>7</xdr:col>
      <xdr:colOff>66675</xdr:colOff>
      <xdr:row>80</xdr:row>
      <xdr:rowOff>118363</xdr:rowOff>
    </xdr:to>
    <xdr:sp macro="" textlink="">
      <xdr:nvSpPr>
        <xdr:cNvPr id="387" name="円/楕円 386"/>
        <xdr:cNvSpPr/>
      </xdr:nvSpPr>
      <xdr:spPr>
        <a:xfrm>
          <a:off x="47752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160290</xdr:rowOff>
    </xdr:from>
    <xdr:ext cx="762000" cy="259045"/>
    <xdr:sp macro="" textlink="">
      <xdr:nvSpPr>
        <xdr:cNvPr id="388" name="公債費該当値テキスト"/>
        <xdr:cNvSpPr txBox="1"/>
      </xdr:nvSpPr>
      <xdr:spPr>
        <a:xfrm>
          <a:off x="49149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78487</xdr:rowOff>
    </xdr:from>
    <xdr:to>
      <xdr:col>5</xdr:col>
      <xdr:colOff>600075</xdr:colOff>
      <xdr:row>80</xdr:row>
      <xdr:rowOff>8637</xdr:rowOff>
    </xdr:to>
    <xdr:sp macro="" textlink="">
      <xdr:nvSpPr>
        <xdr:cNvPr id="389" name="円/楕円 388"/>
        <xdr:cNvSpPr/>
      </xdr:nvSpPr>
      <xdr:spPr>
        <a:xfrm>
          <a:off x="3937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164864</xdr:rowOff>
    </xdr:from>
    <xdr:ext cx="736600" cy="259045"/>
    <xdr:sp macro="" textlink="">
      <xdr:nvSpPr>
        <xdr:cNvPr id="390" name="テキスト ボックス 389"/>
        <xdr:cNvSpPr txBox="1"/>
      </xdr:nvSpPr>
      <xdr:spPr>
        <a:xfrm>
          <a:off x="3606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94487</xdr:rowOff>
    </xdr:from>
    <xdr:to>
      <xdr:col>4</xdr:col>
      <xdr:colOff>396875</xdr:colOff>
      <xdr:row>79</xdr:row>
      <xdr:rowOff>24637</xdr:rowOff>
    </xdr:to>
    <xdr:sp macro="" textlink="">
      <xdr:nvSpPr>
        <xdr:cNvPr id="391" name="円/楕円 390"/>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9414</xdr:rowOff>
    </xdr:from>
    <xdr:ext cx="762000" cy="259045"/>
    <xdr:sp macro="" textlink="">
      <xdr:nvSpPr>
        <xdr:cNvPr id="392" name="テキスト ボックス 391"/>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85344</xdr:rowOff>
    </xdr:from>
    <xdr:to>
      <xdr:col>3</xdr:col>
      <xdr:colOff>193675</xdr:colOff>
      <xdr:row>79</xdr:row>
      <xdr:rowOff>15494</xdr:rowOff>
    </xdr:to>
    <xdr:sp macro="" textlink="">
      <xdr:nvSpPr>
        <xdr:cNvPr id="393" name="円/楕円 392"/>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271</xdr:rowOff>
    </xdr:from>
    <xdr:ext cx="762000" cy="259045"/>
    <xdr:sp macro="" textlink="">
      <xdr:nvSpPr>
        <xdr:cNvPr id="394" name="テキスト ボックス 393"/>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12192</xdr:rowOff>
    </xdr:from>
    <xdr:to>
      <xdr:col>1</xdr:col>
      <xdr:colOff>676275</xdr:colOff>
      <xdr:row>78</xdr:row>
      <xdr:rowOff>113792</xdr:rowOff>
    </xdr:to>
    <xdr:sp macro="" textlink="">
      <xdr:nvSpPr>
        <xdr:cNvPr id="395" name="円/楕円 394"/>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98569</xdr:rowOff>
    </xdr:from>
    <xdr:ext cx="762000" cy="259045"/>
    <xdr:sp macro="" textlink="">
      <xdr:nvSpPr>
        <xdr:cNvPr id="396" name="テキスト ボックス 395"/>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公債費以外に係る経常収支比率は類似団体平均を下回っており、前年度と比較して２．６％の低下となっている。 </a:t>
          </a:r>
        </a:p>
        <a:p>
          <a:r>
            <a:rPr lang="ja-JP" altLang="ja-JP" sz="1100">
              <a:solidFill>
                <a:schemeClr val="dk1"/>
              </a:solidFill>
              <a:effectLst/>
              <a:latin typeface="+mn-lt"/>
              <a:ea typeface="+mn-ea"/>
              <a:cs typeface="+mn-cs"/>
            </a:rPr>
            <a:t>定員適正化や業務委託の推進による人件費の減少が物件費（賃金・委託料）の増加に直接つながらないよう、施設の統廃合など行政改革努力により一層の経費削減に努める。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29845</xdr:rowOff>
    </xdr:from>
    <xdr:to>
      <xdr:col>24</xdr:col>
      <xdr:colOff>31750</xdr:colOff>
      <xdr:row>78</xdr:row>
      <xdr:rowOff>6986</xdr:rowOff>
    </xdr:to>
    <xdr:cxnSp macro="">
      <xdr:nvCxnSpPr>
        <xdr:cNvPr id="425" name="直線コネクタ 424"/>
        <xdr:cNvCxnSpPr/>
      </xdr:nvCxnSpPr>
      <xdr:spPr>
        <a:xfrm flipV="1">
          <a:off x="15671800" y="13231495"/>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6"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12700</xdr:rowOff>
    </xdr:from>
    <xdr:to>
      <xdr:col>22</xdr:col>
      <xdr:colOff>565150</xdr:colOff>
      <xdr:row>78</xdr:row>
      <xdr:rowOff>6986</xdr:rowOff>
    </xdr:to>
    <xdr:cxnSp macro="">
      <xdr:nvCxnSpPr>
        <xdr:cNvPr id="428" name="直線コネクタ 427"/>
        <xdr:cNvCxnSpPr/>
      </xdr:nvCxnSpPr>
      <xdr:spPr>
        <a:xfrm>
          <a:off x="14782800" y="13214350"/>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12700</xdr:rowOff>
    </xdr:from>
    <xdr:to>
      <xdr:col>21</xdr:col>
      <xdr:colOff>361950</xdr:colOff>
      <xdr:row>77</xdr:row>
      <xdr:rowOff>75564</xdr:rowOff>
    </xdr:to>
    <xdr:cxnSp macro="">
      <xdr:nvCxnSpPr>
        <xdr:cNvPr id="431" name="直線コネクタ 430"/>
        <xdr:cNvCxnSpPr/>
      </xdr:nvCxnSpPr>
      <xdr:spPr>
        <a:xfrm flipV="1">
          <a:off x="13893800" y="1321435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18414</xdr:rowOff>
    </xdr:from>
    <xdr:to>
      <xdr:col>20</xdr:col>
      <xdr:colOff>158750</xdr:colOff>
      <xdr:row>77</xdr:row>
      <xdr:rowOff>75564</xdr:rowOff>
    </xdr:to>
    <xdr:cxnSp macro="">
      <xdr:nvCxnSpPr>
        <xdr:cNvPr id="434" name="直線コネクタ 433"/>
        <xdr:cNvCxnSpPr/>
      </xdr:nvCxnSpPr>
      <xdr:spPr>
        <a:xfrm>
          <a:off x="13004800" y="132200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150495</xdr:rowOff>
    </xdr:from>
    <xdr:to>
      <xdr:col>24</xdr:col>
      <xdr:colOff>82550</xdr:colOff>
      <xdr:row>77</xdr:row>
      <xdr:rowOff>80645</xdr:rowOff>
    </xdr:to>
    <xdr:sp macro="" textlink="">
      <xdr:nvSpPr>
        <xdr:cNvPr id="444" name="円/楕円 443"/>
        <xdr:cNvSpPr/>
      </xdr:nvSpPr>
      <xdr:spPr>
        <a:xfrm>
          <a:off x="164592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167022</xdr:rowOff>
    </xdr:from>
    <xdr:ext cx="762000" cy="259045"/>
    <xdr:sp macro="" textlink="">
      <xdr:nvSpPr>
        <xdr:cNvPr id="445" name="公債費以外該当値テキスト"/>
        <xdr:cNvSpPr txBox="1"/>
      </xdr:nvSpPr>
      <xdr:spPr>
        <a:xfrm>
          <a:off x="16598900" y="1302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127636</xdr:rowOff>
    </xdr:from>
    <xdr:to>
      <xdr:col>22</xdr:col>
      <xdr:colOff>615950</xdr:colOff>
      <xdr:row>78</xdr:row>
      <xdr:rowOff>57786</xdr:rowOff>
    </xdr:to>
    <xdr:sp macro="" textlink="">
      <xdr:nvSpPr>
        <xdr:cNvPr id="446" name="円/楕円 445"/>
        <xdr:cNvSpPr/>
      </xdr:nvSpPr>
      <xdr:spPr>
        <a:xfrm>
          <a:off x="15621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67963</xdr:rowOff>
    </xdr:from>
    <xdr:ext cx="736600" cy="259045"/>
    <xdr:sp macro="" textlink="">
      <xdr:nvSpPr>
        <xdr:cNvPr id="447" name="テキスト ボックス 446"/>
        <xdr:cNvSpPr txBox="1"/>
      </xdr:nvSpPr>
      <xdr:spPr>
        <a:xfrm>
          <a:off x="15290800" y="13098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133350</xdr:rowOff>
    </xdr:from>
    <xdr:to>
      <xdr:col>21</xdr:col>
      <xdr:colOff>412750</xdr:colOff>
      <xdr:row>77</xdr:row>
      <xdr:rowOff>63500</xdr:rowOff>
    </xdr:to>
    <xdr:sp macro="" textlink="">
      <xdr:nvSpPr>
        <xdr:cNvPr id="448" name="円/楕円 447"/>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73677</xdr:rowOff>
    </xdr:from>
    <xdr:ext cx="762000" cy="259045"/>
    <xdr:sp macro="" textlink="">
      <xdr:nvSpPr>
        <xdr:cNvPr id="449" name="テキスト ボックス 448"/>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24764</xdr:rowOff>
    </xdr:from>
    <xdr:to>
      <xdr:col>20</xdr:col>
      <xdr:colOff>209550</xdr:colOff>
      <xdr:row>77</xdr:row>
      <xdr:rowOff>126364</xdr:rowOff>
    </xdr:to>
    <xdr:sp macro="" textlink="">
      <xdr:nvSpPr>
        <xdr:cNvPr id="450" name="円/楕円 449"/>
        <xdr:cNvSpPr/>
      </xdr:nvSpPr>
      <xdr:spPr>
        <a:xfrm>
          <a:off x="13843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136541</xdr:rowOff>
    </xdr:from>
    <xdr:ext cx="762000" cy="259045"/>
    <xdr:sp macro="" textlink="">
      <xdr:nvSpPr>
        <xdr:cNvPr id="451" name="テキスト ボックス 450"/>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139064</xdr:rowOff>
    </xdr:from>
    <xdr:to>
      <xdr:col>19</xdr:col>
      <xdr:colOff>6350</xdr:colOff>
      <xdr:row>77</xdr:row>
      <xdr:rowOff>69214</xdr:rowOff>
    </xdr:to>
    <xdr:sp macro="" textlink="">
      <xdr:nvSpPr>
        <xdr:cNvPr id="452" name="円/楕円 451"/>
        <xdr:cNvSpPr/>
      </xdr:nvSpPr>
      <xdr:spPr>
        <a:xfrm>
          <a:off x="12954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79392</xdr:rowOff>
    </xdr:from>
    <xdr:ext cx="762000" cy="259045"/>
    <xdr:sp macro="" textlink="">
      <xdr:nvSpPr>
        <xdr:cNvPr id="453" name="テキスト ボックス 452"/>
        <xdr:cNvSpPr txBox="1"/>
      </xdr:nvSpPr>
      <xdr:spPr>
        <a:xfrm>
          <a:off x="12623800" y="1293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三重県志摩市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124219</xdr:rowOff>
    </xdr:from>
    <xdr:to>
      <xdr:col>4</xdr:col>
      <xdr:colOff>1117600</xdr:colOff>
      <xdr:row>13</xdr:row>
      <xdr:rowOff>144336</xdr:rowOff>
    </xdr:to>
    <xdr:cxnSp macro="">
      <xdr:nvCxnSpPr>
        <xdr:cNvPr id="52" name="直線コネクタ 51"/>
        <xdr:cNvCxnSpPr/>
      </xdr:nvCxnSpPr>
      <xdr:spPr bwMode="auto">
        <a:xfrm flipV="1">
          <a:off x="5003800" y="2400694"/>
          <a:ext cx="6477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144336</xdr:rowOff>
    </xdr:from>
    <xdr:to>
      <xdr:col>4</xdr:col>
      <xdr:colOff>469900</xdr:colOff>
      <xdr:row>14</xdr:row>
      <xdr:rowOff>76784</xdr:rowOff>
    </xdr:to>
    <xdr:cxnSp macro="">
      <xdr:nvCxnSpPr>
        <xdr:cNvPr id="55" name="直線コネクタ 54"/>
        <xdr:cNvCxnSpPr/>
      </xdr:nvCxnSpPr>
      <xdr:spPr bwMode="auto">
        <a:xfrm flipV="1">
          <a:off x="4305300" y="2420811"/>
          <a:ext cx="698500" cy="10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159047</xdr:rowOff>
    </xdr:from>
    <xdr:to>
      <xdr:col>3</xdr:col>
      <xdr:colOff>904875</xdr:colOff>
      <xdr:row>14</xdr:row>
      <xdr:rowOff>76784</xdr:rowOff>
    </xdr:to>
    <xdr:cxnSp macro="">
      <xdr:nvCxnSpPr>
        <xdr:cNvPr id="58" name="直線コネクタ 57"/>
        <xdr:cNvCxnSpPr/>
      </xdr:nvCxnSpPr>
      <xdr:spPr bwMode="auto">
        <a:xfrm>
          <a:off x="3606800" y="2435522"/>
          <a:ext cx="698500" cy="8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140988</xdr:rowOff>
    </xdr:from>
    <xdr:to>
      <xdr:col>3</xdr:col>
      <xdr:colOff>206375</xdr:colOff>
      <xdr:row>13</xdr:row>
      <xdr:rowOff>159047</xdr:rowOff>
    </xdr:to>
    <xdr:cxnSp macro="">
      <xdr:nvCxnSpPr>
        <xdr:cNvPr id="61" name="直線コネクタ 60"/>
        <xdr:cNvCxnSpPr/>
      </xdr:nvCxnSpPr>
      <xdr:spPr bwMode="auto">
        <a:xfrm>
          <a:off x="2908300" y="2417463"/>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73419</xdr:rowOff>
    </xdr:from>
    <xdr:to>
      <xdr:col>5</xdr:col>
      <xdr:colOff>34925</xdr:colOff>
      <xdr:row>14</xdr:row>
      <xdr:rowOff>3569</xdr:rowOff>
    </xdr:to>
    <xdr:sp macro="" textlink="">
      <xdr:nvSpPr>
        <xdr:cNvPr id="71" name="円/楕円 70"/>
        <xdr:cNvSpPr/>
      </xdr:nvSpPr>
      <xdr:spPr bwMode="auto">
        <a:xfrm>
          <a:off x="5600700" y="234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89946</xdr:rowOff>
    </xdr:from>
    <xdr:ext cx="762000" cy="259045"/>
    <xdr:sp macro="" textlink="">
      <xdr:nvSpPr>
        <xdr:cNvPr id="72" name="人口1人当たり決算額の推移該当値テキスト130"/>
        <xdr:cNvSpPr txBox="1"/>
      </xdr:nvSpPr>
      <xdr:spPr>
        <a:xfrm>
          <a:off x="5740400" y="219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114,087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93536</xdr:rowOff>
    </xdr:from>
    <xdr:to>
      <xdr:col>4</xdr:col>
      <xdr:colOff>520700</xdr:colOff>
      <xdr:row>14</xdr:row>
      <xdr:rowOff>23686</xdr:rowOff>
    </xdr:to>
    <xdr:sp macro="" textlink="">
      <xdr:nvSpPr>
        <xdr:cNvPr id="73" name="円/楕円 72"/>
        <xdr:cNvSpPr/>
      </xdr:nvSpPr>
      <xdr:spPr bwMode="auto">
        <a:xfrm>
          <a:off x="4953000" y="237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33863</xdr:rowOff>
    </xdr:from>
    <xdr:ext cx="736600" cy="259045"/>
    <xdr:sp macro="" textlink="">
      <xdr:nvSpPr>
        <xdr:cNvPr id="74" name="テキスト ボックス 73"/>
        <xdr:cNvSpPr txBox="1"/>
      </xdr:nvSpPr>
      <xdr:spPr>
        <a:xfrm>
          <a:off x="4622800" y="213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112,855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25984</xdr:rowOff>
    </xdr:from>
    <xdr:to>
      <xdr:col>3</xdr:col>
      <xdr:colOff>955675</xdr:colOff>
      <xdr:row>14</xdr:row>
      <xdr:rowOff>127584</xdr:rowOff>
    </xdr:to>
    <xdr:sp macro="" textlink="">
      <xdr:nvSpPr>
        <xdr:cNvPr id="75" name="円/楕円 74"/>
        <xdr:cNvSpPr/>
      </xdr:nvSpPr>
      <xdr:spPr bwMode="auto">
        <a:xfrm>
          <a:off x="4254500" y="247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137761</xdr:rowOff>
    </xdr:from>
    <xdr:ext cx="762000" cy="259045"/>
    <xdr:sp macro="" textlink="">
      <xdr:nvSpPr>
        <xdr:cNvPr id="76" name="テキスト ボックス 75"/>
        <xdr:cNvSpPr txBox="1"/>
      </xdr:nvSpPr>
      <xdr:spPr>
        <a:xfrm>
          <a:off x="3924300" y="224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106,492</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108247</xdr:rowOff>
    </xdr:from>
    <xdr:to>
      <xdr:col>3</xdr:col>
      <xdr:colOff>257175</xdr:colOff>
      <xdr:row>14</xdr:row>
      <xdr:rowOff>38397</xdr:rowOff>
    </xdr:to>
    <xdr:sp macro="" textlink="">
      <xdr:nvSpPr>
        <xdr:cNvPr id="77" name="円/楕円 76"/>
        <xdr:cNvSpPr/>
      </xdr:nvSpPr>
      <xdr:spPr bwMode="auto">
        <a:xfrm>
          <a:off x="3556000" y="238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48574</xdr:rowOff>
    </xdr:from>
    <xdr:ext cx="762000" cy="259045"/>
    <xdr:sp macro="" textlink="">
      <xdr:nvSpPr>
        <xdr:cNvPr id="78" name="テキスト ボックス 77"/>
        <xdr:cNvSpPr txBox="1"/>
      </xdr:nvSpPr>
      <xdr:spPr>
        <a:xfrm>
          <a:off x="3225800" y="215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111,954</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90188</xdr:rowOff>
    </xdr:from>
    <xdr:to>
      <xdr:col>2</xdr:col>
      <xdr:colOff>692150</xdr:colOff>
      <xdr:row>14</xdr:row>
      <xdr:rowOff>20338</xdr:rowOff>
    </xdr:to>
    <xdr:sp macro="" textlink="">
      <xdr:nvSpPr>
        <xdr:cNvPr id="79" name="円/楕円 78"/>
        <xdr:cNvSpPr/>
      </xdr:nvSpPr>
      <xdr:spPr bwMode="auto">
        <a:xfrm>
          <a:off x="2857500" y="236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30515</xdr:rowOff>
    </xdr:from>
    <xdr:ext cx="762000" cy="259045"/>
    <xdr:sp macro="" textlink="">
      <xdr:nvSpPr>
        <xdr:cNvPr id="80" name="テキスト ボックス 79"/>
        <xdr:cNvSpPr txBox="1"/>
      </xdr:nvSpPr>
      <xdr:spPr>
        <a:xfrm>
          <a:off x="2527300" y="213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276527</xdr:rowOff>
    </xdr:from>
    <xdr:to>
      <xdr:col>4</xdr:col>
      <xdr:colOff>1117600</xdr:colOff>
      <xdr:row>35</xdr:row>
      <xdr:rowOff>335186</xdr:rowOff>
    </xdr:to>
    <xdr:cxnSp macro="">
      <xdr:nvCxnSpPr>
        <xdr:cNvPr id="112" name="直線コネクタ 111"/>
        <xdr:cNvCxnSpPr/>
      </xdr:nvCxnSpPr>
      <xdr:spPr bwMode="auto">
        <a:xfrm flipV="1">
          <a:off x="5003800" y="6886877"/>
          <a:ext cx="647700" cy="5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7060</xdr:rowOff>
    </xdr:from>
    <xdr:ext cx="762000" cy="259045"/>
    <xdr:sp macro="" textlink="">
      <xdr:nvSpPr>
        <xdr:cNvPr id="113" name="人口1人当たり決算額の推移平均値テキスト445"/>
        <xdr:cNvSpPr txBox="1"/>
      </xdr:nvSpPr>
      <xdr:spPr>
        <a:xfrm>
          <a:off x="5740400" y="6960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305240</xdr:rowOff>
    </xdr:from>
    <xdr:to>
      <xdr:col>4</xdr:col>
      <xdr:colOff>469900</xdr:colOff>
      <xdr:row>35</xdr:row>
      <xdr:rowOff>335186</xdr:rowOff>
    </xdr:to>
    <xdr:cxnSp macro="">
      <xdr:nvCxnSpPr>
        <xdr:cNvPr id="115" name="直線コネクタ 114"/>
        <xdr:cNvCxnSpPr/>
      </xdr:nvCxnSpPr>
      <xdr:spPr bwMode="auto">
        <a:xfrm>
          <a:off x="4305300" y="6915590"/>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265554</xdr:rowOff>
    </xdr:from>
    <xdr:to>
      <xdr:col>3</xdr:col>
      <xdr:colOff>904875</xdr:colOff>
      <xdr:row>35</xdr:row>
      <xdr:rowOff>305240</xdr:rowOff>
    </xdr:to>
    <xdr:cxnSp macro="">
      <xdr:nvCxnSpPr>
        <xdr:cNvPr id="118" name="直線コネクタ 117"/>
        <xdr:cNvCxnSpPr/>
      </xdr:nvCxnSpPr>
      <xdr:spPr bwMode="auto">
        <a:xfrm>
          <a:off x="3606800" y="6875904"/>
          <a:ext cx="698500" cy="3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211148</xdr:rowOff>
    </xdr:from>
    <xdr:to>
      <xdr:col>3</xdr:col>
      <xdr:colOff>206375</xdr:colOff>
      <xdr:row>35</xdr:row>
      <xdr:rowOff>265554</xdr:rowOff>
    </xdr:to>
    <xdr:cxnSp macro="">
      <xdr:nvCxnSpPr>
        <xdr:cNvPr id="121" name="直線コネクタ 120"/>
        <xdr:cNvCxnSpPr/>
      </xdr:nvCxnSpPr>
      <xdr:spPr bwMode="auto">
        <a:xfrm>
          <a:off x="2908300" y="6821498"/>
          <a:ext cx="698500" cy="54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225727</xdr:rowOff>
    </xdr:from>
    <xdr:to>
      <xdr:col>5</xdr:col>
      <xdr:colOff>34925</xdr:colOff>
      <xdr:row>35</xdr:row>
      <xdr:rowOff>327327</xdr:rowOff>
    </xdr:to>
    <xdr:sp macro="" textlink="">
      <xdr:nvSpPr>
        <xdr:cNvPr id="131" name="円/楕円 130"/>
        <xdr:cNvSpPr/>
      </xdr:nvSpPr>
      <xdr:spPr bwMode="auto">
        <a:xfrm>
          <a:off x="5600700" y="683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70804</xdr:rowOff>
    </xdr:from>
    <xdr:ext cx="762000" cy="259045"/>
    <xdr:sp macro="" textlink="">
      <xdr:nvSpPr>
        <xdr:cNvPr id="132" name="人口1人当たり決算額の推移該当値テキスト445"/>
        <xdr:cNvSpPr txBox="1"/>
      </xdr:nvSpPr>
      <xdr:spPr>
        <a:xfrm>
          <a:off x="5740400" y="6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25,959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284386</xdr:rowOff>
    </xdr:from>
    <xdr:to>
      <xdr:col>4</xdr:col>
      <xdr:colOff>520700</xdr:colOff>
      <xdr:row>36</xdr:row>
      <xdr:rowOff>43086</xdr:rowOff>
    </xdr:to>
    <xdr:sp macro="" textlink="">
      <xdr:nvSpPr>
        <xdr:cNvPr id="133" name="円/楕円 132"/>
        <xdr:cNvSpPr/>
      </xdr:nvSpPr>
      <xdr:spPr bwMode="auto">
        <a:xfrm>
          <a:off x="4953000" y="6894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53263</xdr:rowOff>
    </xdr:from>
    <xdr:ext cx="736600" cy="259045"/>
    <xdr:sp macro="" textlink="">
      <xdr:nvSpPr>
        <xdr:cNvPr id="134" name="テキスト ボックス 133"/>
        <xdr:cNvSpPr txBox="1"/>
      </xdr:nvSpPr>
      <xdr:spPr>
        <a:xfrm>
          <a:off x="4622800" y="666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254440</xdr:rowOff>
    </xdr:from>
    <xdr:to>
      <xdr:col>3</xdr:col>
      <xdr:colOff>955675</xdr:colOff>
      <xdr:row>36</xdr:row>
      <xdr:rowOff>13140</xdr:rowOff>
    </xdr:to>
    <xdr:sp macro="" textlink="">
      <xdr:nvSpPr>
        <xdr:cNvPr id="135" name="円/楕円 134"/>
        <xdr:cNvSpPr/>
      </xdr:nvSpPr>
      <xdr:spPr bwMode="auto">
        <a:xfrm>
          <a:off x="4254500" y="686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23317</xdr:rowOff>
    </xdr:from>
    <xdr:ext cx="762000" cy="259045"/>
    <xdr:sp macro="" textlink="">
      <xdr:nvSpPr>
        <xdr:cNvPr id="136" name="テキスト ボックス 135"/>
        <xdr:cNvSpPr txBox="1"/>
      </xdr:nvSpPr>
      <xdr:spPr>
        <a:xfrm>
          <a:off x="3924300" y="663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24,703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214754</xdr:rowOff>
    </xdr:from>
    <xdr:to>
      <xdr:col>3</xdr:col>
      <xdr:colOff>257175</xdr:colOff>
      <xdr:row>35</xdr:row>
      <xdr:rowOff>316354</xdr:rowOff>
    </xdr:to>
    <xdr:sp macro="" textlink="">
      <xdr:nvSpPr>
        <xdr:cNvPr id="137" name="円/楕円 136"/>
        <xdr:cNvSpPr/>
      </xdr:nvSpPr>
      <xdr:spPr bwMode="auto">
        <a:xfrm>
          <a:off x="3556000" y="6825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326531</xdr:rowOff>
    </xdr:from>
    <xdr:ext cx="762000" cy="259045"/>
    <xdr:sp macro="" textlink="">
      <xdr:nvSpPr>
        <xdr:cNvPr id="138" name="テキスト ボックス 137"/>
        <xdr:cNvSpPr txBox="1"/>
      </xdr:nvSpPr>
      <xdr:spPr>
        <a:xfrm>
          <a:off x="3225800" y="65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26,439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160348</xdr:rowOff>
    </xdr:from>
    <xdr:to>
      <xdr:col>2</xdr:col>
      <xdr:colOff>692150</xdr:colOff>
      <xdr:row>35</xdr:row>
      <xdr:rowOff>261948</xdr:rowOff>
    </xdr:to>
    <xdr:sp macro="" textlink="">
      <xdr:nvSpPr>
        <xdr:cNvPr id="139" name="円/楕円 138"/>
        <xdr:cNvSpPr/>
      </xdr:nvSpPr>
      <xdr:spPr bwMode="auto">
        <a:xfrm>
          <a:off x="2857500" y="6770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272125</xdr:rowOff>
    </xdr:from>
    <xdr:ext cx="762000" cy="259045"/>
    <xdr:sp macro="" textlink="">
      <xdr:nvSpPr>
        <xdr:cNvPr id="140" name="テキスト ボックス 139"/>
        <xdr:cNvSpPr txBox="1"/>
      </xdr:nvSpPr>
      <xdr:spPr>
        <a:xfrm>
          <a:off x="2527300" y="653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52,943
52,673
178.94
28,491,603
27,351,831
1,131,584
17,068,213
33,344,143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50203</xdr:rowOff>
    </xdr:from>
    <xdr:to>
      <xdr:col>6</xdr:col>
      <xdr:colOff>511175</xdr:colOff>
      <xdr:row>34</xdr:row>
      <xdr:rowOff>80340</xdr:rowOff>
    </xdr:to>
    <xdr:cxnSp macro="">
      <xdr:nvCxnSpPr>
        <xdr:cNvPr id="61" name="直線コネクタ 60"/>
        <xdr:cNvCxnSpPr/>
      </xdr:nvCxnSpPr>
      <xdr:spPr>
        <a:xfrm flipV="1">
          <a:off x="3797300" y="5879503"/>
          <a:ext cx="8382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80340</xdr:rowOff>
    </xdr:from>
    <xdr:to>
      <xdr:col>5</xdr:col>
      <xdr:colOff>358775</xdr:colOff>
      <xdr:row>34</xdr:row>
      <xdr:rowOff>122955</xdr:rowOff>
    </xdr:to>
    <xdr:cxnSp macro="">
      <xdr:nvCxnSpPr>
        <xdr:cNvPr id="64" name="直線コネクタ 63"/>
        <xdr:cNvCxnSpPr/>
      </xdr:nvCxnSpPr>
      <xdr:spPr>
        <a:xfrm flipV="1">
          <a:off x="2908300" y="5909640"/>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39192</xdr:rowOff>
    </xdr:from>
    <xdr:to>
      <xdr:col>4</xdr:col>
      <xdr:colOff>155575</xdr:colOff>
      <xdr:row>34</xdr:row>
      <xdr:rowOff>122955</xdr:rowOff>
    </xdr:to>
    <xdr:cxnSp macro="">
      <xdr:nvCxnSpPr>
        <xdr:cNvPr id="67" name="直線コネクタ 66"/>
        <xdr:cNvCxnSpPr/>
      </xdr:nvCxnSpPr>
      <xdr:spPr>
        <a:xfrm>
          <a:off x="2019300" y="5868492"/>
          <a:ext cx="8890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13665</xdr:rowOff>
    </xdr:from>
    <xdr:to>
      <xdr:col>2</xdr:col>
      <xdr:colOff>638175</xdr:colOff>
      <xdr:row>34</xdr:row>
      <xdr:rowOff>39192</xdr:rowOff>
    </xdr:to>
    <xdr:cxnSp macro="">
      <xdr:nvCxnSpPr>
        <xdr:cNvPr id="70" name="直線コネクタ 69"/>
        <xdr:cNvCxnSpPr/>
      </xdr:nvCxnSpPr>
      <xdr:spPr>
        <a:xfrm>
          <a:off x="1130300" y="584296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170853</xdr:rowOff>
    </xdr:from>
    <xdr:to>
      <xdr:col>6</xdr:col>
      <xdr:colOff>561975</xdr:colOff>
      <xdr:row>34</xdr:row>
      <xdr:rowOff>101003</xdr:rowOff>
    </xdr:to>
    <xdr:sp macro="" textlink="">
      <xdr:nvSpPr>
        <xdr:cNvPr id="80" name="円/楕円 79"/>
        <xdr:cNvSpPr/>
      </xdr:nvSpPr>
      <xdr:spPr>
        <a:xfrm>
          <a:off x="4584700" y="58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22280</xdr:rowOff>
    </xdr:from>
    <xdr:ext cx="534377" cy="259045"/>
    <xdr:sp macro="" textlink="">
      <xdr:nvSpPr>
        <xdr:cNvPr id="81" name="人件費該当値テキスト"/>
        <xdr:cNvSpPr txBox="1"/>
      </xdr:nvSpPr>
      <xdr:spPr>
        <a:xfrm>
          <a:off x="4686300" y="56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84,698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29540</xdr:rowOff>
    </xdr:from>
    <xdr:to>
      <xdr:col>5</xdr:col>
      <xdr:colOff>409575</xdr:colOff>
      <xdr:row>34</xdr:row>
      <xdr:rowOff>131140</xdr:rowOff>
    </xdr:to>
    <xdr:sp macro="" textlink="">
      <xdr:nvSpPr>
        <xdr:cNvPr id="82" name="円/楕円 81"/>
        <xdr:cNvSpPr/>
      </xdr:nvSpPr>
      <xdr:spPr>
        <a:xfrm>
          <a:off x="3746500" y="58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147667</xdr:rowOff>
    </xdr:from>
    <xdr:ext cx="534377" cy="259045"/>
    <xdr:sp macro="" textlink="">
      <xdr:nvSpPr>
        <xdr:cNvPr id="83" name="テキスト ボックス 82"/>
        <xdr:cNvSpPr txBox="1"/>
      </xdr:nvSpPr>
      <xdr:spPr>
        <a:xfrm>
          <a:off x="3530111" y="56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72155</xdr:rowOff>
    </xdr:from>
    <xdr:to>
      <xdr:col>4</xdr:col>
      <xdr:colOff>206375</xdr:colOff>
      <xdr:row>35</xdr:row>
      <xdr:rowOff>2305</xdr:rowOff>
    </xdr:to>
    <xdr:sp macro="" textlink="">
      <xdr:nvSpPr>
        <xdr:cNvPr id="84" name="円/楕円 83"/>
        <xdr:cNvSpPr/>
      </xdr:nvSpPr>
      <xdr:spPr>
        <a:xfrm>
          <a:off x="2857500" y="59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18832</xdr:rowOff>
    </xdr:from>
    <xdr:ext cx="534377" cy="259045"/>
    <xdr:sp macro="" textlink="">
      <xdr:nvSpPr>
        <xdr:cNvPr id="85" name="テキスト ボックス 84"/>
        <xdr:cNvSpPr txBox="1"/>
      </xdr:nvSpPr>
      <xdr:spPr>
        <a:xfrm>
          <a:off x="2641111" y="567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80,879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159842</xdr:rowOff>
    </xdr:from>
    <xdr:to>
      <xdr:col>3</xdr:col>
      <xdr:colOff>3175</xdr:colOff>
      <xdr:row>34</xdr:row>
      <xdr:rowOff>89992</xdr:rowOff>
    </xdr:to>
    <xdr:sp macro="" textlink="">
      <xdr:nvSpPr>
        <xdr:cNvPr id="86" name="円/楕円 85"/>
        <xdr:cNvSpPr/>
      </xdr:nvSpPr>
      <xdr:spPr>
        <a:xfrm>
          <a:off x="1968500" y="58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106519</xdr:rowOff>
    </xdr:from>
    <xdr:ext cx="534377" cy="259045"/>
    <xdr:sp macro="" textlink="">
      <xdr:nvSpPr>
        <xdr:cNvPr id="87" name="テキスト ボックス 86"/>
        <xdr:cNvSpPr txBox="1"/>
      </xdr:nvSpPr>
      <xdr:spPr>
        <a:xfrm>
          <a:off x="1752111" y="55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85,276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134315</xdr:rowOff>
    </xdr:from>
    <xdr:to>
      <xdr:col>1</xdr:col>
      <xdr:colOff>485775</xdr:colOff>
      <xdr:row>34</xdr:row>
      <xdr:rowOff>64465</xdr:rowOff>
    </xdr:to>
    <xdr:sp macro="" textlink="">
      <xdr:nvSpPr>
        <xdr:cNvPr id="88" name="円/楕円 87"/>
        <xdr:cNvSpPr/>
      </xdr:nvSpPr>
      <xdr:spPr>
        <a:xfrm>
          <a:off x="1079500" y="57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80992</xdr:rowOff>
    </xdr:from>
    <xdr:ext cx="534377" cy="259045"/>
    <xdr:sp macro="" textlink="">
      <xdr:nvSpPr>
        <xdr:cNvPr id="89" name="テキスト ボックス 88"/>
        <xdr:cNvSpPr txBox="1"/>
      </xdr:nvSpPr>
      <xdr:spPr>
        <a:xfrm>
          <a:off x="863111" y="55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140446</xdr:rowOff>
    </xdr:from>
    <xdr:to>
      <xdr:col>6</xdr:col>
      <xdr:colOff>511175</xdr:colOff>
      <xdr:row>58</xdr:row>
      <xdr:rowOff>145166</xdr:rowOff>
    </xdr:to>
    <xdr:cxnSp macro="">
      <xdr:nvCxnSpPr>
        <xdr:cNvPr id="118" name="直線コネクタ 117"/>
        <xdr:cNvCxnSpPr/>
      </xdr:nvCxnSpPr>
      <xdr:spPr>
        <a:xfrm flipV="1">
          <a:off x="3797300" y="10084546"/>
          <a:ext cx="8382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144680</xdr:rowOff>
    </xdr:from>
    <xdr:to>
      <xdr:col>5</xdr:col>
      <xdr:colOff>358775</xdr:colOff>
      <xdr:row>58</xdr:row>
      <xdr:rowOff>145166</xdr:rowOff>
    </xdr:to>
    <xdr:cxnSp macro="">
      <xdr:nvCxnSpPr>
        <xdr:cNvPr id="121" name="直線コネクタ 120"/>
        <xdr:cNvCxnSpPr/>
      </xdr:nvCxnSpPr>
      <xdr:spPr>
        <a:xfrm>
          <a:off x="2908300" y="10088780"/>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144680</xdr:rowOff>
    </xdr:from>
    <xdr:to>
      <xdr:col>4</xdr:col>
      <xdr:colOff>155575</xdr:colOff>
      <xdr:row>58</xdr:row>
      <xdr:rowOff>145005</xdr:rowOff>
    </xdr:to>
    <xdr:cxnSp macro="">
      <xdr:nvCxnSpPr>
        <xdr:cNvPr id="124" name="直線コネクタ 123"/>
        <xdr:cNvCxnSpPr/>
      </xdr:nvCxnSpPr>
      <xdr:spPr>
        <a:xfrm flipV="1">
          <a:off x="2019300" y="10088780"/>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139733</xdr:rowOff>
    </xdr:from>
    <xdr:to>
      <xdr:col>2</xdr:col>
      <xdr:colOff>638175</xdr:colOff>
      <xdr:row>58</xdr:row>
      <xdr:rowOff>145005</xdr:rowOff>
    </xdr:to>
    <xdr:cxnSp macro="">
      <xdr:nvCxnSpPr>
        <xdr:cNvPr id="127" name="直線コネクタ 126"/>
        <xdr:cNvCxnSpPr/>
      </xdr:nvCxnSpPr>
      <xdr:spPr>
        <a:xfrm>
          <a:off x="1130300" y="10083833"/>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17745</xdr:rowOff>
    </xdr:from>
    <xdr:ext cx="534377" cy="259045"/>
    <xdr:sp macro="" textlink="">
      <xdr:nvSpPr>
        <xdr:cNvPr id="129" name="テキスト ボックス 128"/>
        <xdr:cNvSpPr txBox="1"/>
      </xdr:nvSpPr>
      <xdr:spPr>
        <a:xfrm>
          <a:off x="1752111" y="101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18397</xdr:rowOff>
    </xdr:from>
    <xdr:ext cx="534377" cy="259045"/>
    <xdr:sp macro="" textlink="">
      <xdr:nvSpPr>
        <xdr:cNvPr id="131" name="テキスト ボックス 130"/>
        <xdr:cNvSpPr txBox="1"/>
      </xdr:nvSpPr>
      <xdr:spPr>
        <a:xfrm>
          <a:off x="863111" y="101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89646</xdr:rowOff>
    </xdr:from>
    <xdr:to>
      <xdr:col>6</xdr:col>
      <xdr:colOff>561975</xdr:colOff>
      <xdr:row>59</xdr:row>
      <xdr:rowOff>19796</xdr:rowOff>
    </xdr:to>
    <xdr:sp macro="" textlink="">
      <xdr:nvSpPr>
        <xdr:cNvPr id="137" name="円/楕円 136"/>
        <xdr:cNvSpPr/>
      </xdr:nvSpPr>
      <xdr:spPr>
        <a:xfrm>
          <a:off x="4584700" y="100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50862</xdr:rowOff>
    </xdr:from>
    <xdr:ext cx="534377" cy="259045"/>
    <xdr:sp macro="" textlink="">
      <xdr:nvSpPr>
        <xdr:cNvPr id="138" name="物件費該当値テキスト"/>
        <xdr:cNvSpPr txBox="1"/>
      </xdr:nvSpPr>
      <xdr:spPr>
        <a:xfrm>
          <a:off x="4686300" y="99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59,412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94366</xdr:rowOff>
    </xdr:from>
    <xdr:to>
      <xdr:col>5</xdr:col>
      <xdr:colOff>409575</xdr:colOff>
      <xdr:row>59</xdr:row>
      <xdr:rowOff>24516</xdr:rowOff>
    </xdr:to>
    <xdr:sp macro="" textlink="">
      <xdr:nvSpPr>
        <xdr:cNvPr id="139" name="円/楕円 138"/>
        <xdr:cNvSpPr/>
      </xdr:nvSpPr>
      <xdr:spPr>
        <a:xfrm>
          <a:off x="3746500" y="1003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15643</xdr:rowOff>
    </xdr:from>
    <xdr:ext cx="534377" cy="259045"/>
    <xdr:sp macro="" textlink="">
      <xdr:nvSpPr>
        <xdr:cNvPr id="140" name="テキスト ボックス 139"/>
        <xdr:cNvSpPr txBox="1"/>
      </xdr:nvSpPr>
      <xdr:spPr>
        <a:xfrm>
          <a:off x="3530111" y="1013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55,696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93880</xdr:rowOff>
    </xdr:from>
    <xdr:to>
      <xdr:col>4</xdr:col>
      <xdr:colOff>206375</xdr:colOff>
      <xdr:row>59</xdr:row>
      <xdr:rowOff>24030</xdr:rowOff>
    </xdr:to>
    <xdr:sp macro="" textlink="">
      <xdr:nvSpPr>
        <xdr:cNvPr id="141" name="円/楕円 140"/>
        <xdr:cNvSpPr/>
      </xdr:nvSpPr>
      <xdr:spPr>
        <a:xfrm>
          <a:off x="2857500" y="100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15157</xdr:rowOff>
    </xdr:from>
    <xdr:ext cx="534377" cy="259045"/>
    <xdr:sp macro="" textlink="">
      <xdr:nvSpPr>
        <xdr:cNvPr id="142" name="テキスト ボックス 141"/>
        <xdr:cNvSpPr txBox="1"/>
      </xdr:nvSpPr>
      <xdr:spPr>
        <a:xfrm>
          <a:off x="2641111" y="1013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94205</xdr:rowOff>
    </xdr:from>
    <xdr:to>
      <xdr:col>3</xdr:col>
      <xdr:colOff>3175</xdr:colOff>
      <xdr:row>59</xdr:row>
      <xdr:rowOff>24355</xdr:rowOff>
    </xdr:to>
    <xdr:sp macro="" textlink="">
      <xdr:nvSpPr>
        <xdr:cNvPr id="143" name="円/楕円 142"/>
        <xdr:cNvSpPr/>
      </xdr:nvSpPr>
      <xdr:spPr>
        <a:xfrm>
          <a:off x="1968500" y="100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40882</xdr:rowOff>
    </xdr:from>
    <xdr:ext cx="534377" cy="259045"/>
    <xdr:sp macro="" textlink="">
      <xdr:nvSpPr>
        <xdr:cNvPr id="144" name="テキスト ボックス 143"/>
        <xdr:cNvSpPr txBox="1"/>
      </xdr:nvSpPr>
      <xdr:spPr>
        <a:xfrm>
          <a:off x="1752111" y="981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88933</xdr:rowOff>
    </xdr:from>
    <xdr:to>
      <xdr:col>1</xdr:col>
      <xdr:colOff>485775</xdr:colOff>
      <xdr:row>59</xdr:row>
      <xdr:rowOff>19083</xdr:rowOff>
    </xdr:to>
    <xdr:sp macro="" textlink="">
      <xdr:nvSpPr>
        <xdr:cNvPr id="145" name="円/楕円 144"/>
        <xdr:cNvSpPr/>
      </xdr:nvSpPr>
      <xdr:spPr>
        <a:xfrm>
          <a:off x="1079500" y="100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35610</xdr:rowOff>
    </xdr:from>
    <xdr:ext cx="534377" cy="259045"/>
    <xdr:sp macro="" textlink="">
      <xdr:nvSpPr>
        <xdr:cNvPr id="146" name="テキスト ボックス 145"/>
        <xdr:cNvSpPr txBox="1"/>
      </xdr:nvSpPr>
      <xdr:spPr>
        <a:xfrm>
          <a:off x="863111" y="98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137002</xdr:rowOff>
    </xdr:from>
    <xdr:to>
      <xdr:col>6</xdr:col>
      <xdr:colOff>511175</xdr:colOff>
      <xdr:row>77</xdr:row>
      <xdr:rowOff>164114</xdr:rowOff>
    </xdr:to>
    <xdr:cxnSp macro="">
      <xdr:nvCxnSpPr>
        <xdr:cNvPr id="173" name="直線コネクタ 172"/>
        <xdr:cNvCxnSpPr/>
      </xdr:nvCxnSpPr>
      <xdr:spPr>
        <a:xfrm flipV="1">
          <a:off x="3797300" y="13338652"/>
          <a:ext cx="8382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149027</xdr:rowOff>
    </xdr:from>
    <xdr:to>
      <xdr:col>5</xdr:col>
      <xdr:colOff>358775</xdr:colOff>
      <xdr:row>77</xdr:row>
      <xdr:rowOff>164114</xdr:rowOff>
    </xdr:to>
    <xdr:cxnSp macro="">
      <xdr:nvCxnSpPr>
        <xdr:cNvPr id="176" name="直線コネクタ 175"/>
        <xdr:cNvCxnSpPr/>
      </xdr:nvCxnSpPr>
      <xdr:spPr>
        <a:xfrm>
          <a:off x="2908300" y="13350677"/>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119811</xdr:rowOff>
    </xdr:from>
    <xdr:to>
      <xdr:col>4</xdr:col>
      <xdr:colOff>155575</xdr:colOff>
      <xdr:row>77</xdr:row>
      <xdr:rowOff>149027</xdr:rowOff>
    </xdr:to>
    <xdr:cxnSp macro="">
      <xdr:nvCxnSpPr>
        <xdr:cNvPr id="179" name="直線コネクタ 178"/>
        <xdr:cNvCxnSpPr/>
      </xdr:nvCxnSpPr>
      <xdr:spPr>
        <a:xfrm>
          <a:off x="2019300" y="13321461"/>
          <a:ext cx="889000" cy="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111627</xdr:rowOff>
    </xdr:from>
    <xdr:to>
      <xdr:col>2</xdr:col>
      <xdr:colOff>638175</xdr:colOff>
      <xdr:row>77</xdr:row>
      <xdr:rowOff>119811</xdr:rowOff>
    </xdr:to>
    <xdr:cxnSp macro="">
      <xdr:nvCxnSpPr>
        <xdr:cNvPr id="182" name="直線コネクタ 181"/>
        <xdr:cNvCxnSpPr/>
      </xdr:nvCxnSpPr>
      <xdr:spPr>
        <a:xfrm>
          <a:off x="1130300" y="13313277"/>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162287</xdr:rowOff>
    </xdr:from>
    <xdr:ext cx="469744" cy="259045"/>
    <xdr:sp macro="" textlink="">
      <xdr:nvSpPr>
        <xdr:cNvPr id="186" name="テキスト ボックス 185"/>
        <xdr:cNvSpPr txBox="1"/>
      </xdr:nvSpPr>
      <xdr:spPr>
        <a:xfrm>
          <a:off x="895427" y="133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86202</xdr:rowOff>
    </xdr:from>
    <xdr:to>
      <xdr:col>6</xdr:col>
      <xdr:colOff>561975</xdr:colOff>
      <xdr:row>78</xdr:row>
      <xdr:rowOff>16352</xdr:rowOff>
    </xdr:to>
    <xdr:sp macro="" textlink="">
      <xdr:nvSpPr>
        <xdr:cNvPr id="192" name="円/楕円 191"/>
        <xdr:cNvSpPr/>
      </xdr:nvSpPr>
      <xdr:spPr>
        <a:xfrm>
          <a:off x="45847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64629</xdr:rowOff>
    </xdr:from>
    <xdr:ext cx="469744" cy="259045"/>
    <xdr:sp macro="" textlink="">
      <xdr:nvSpPr>
        <xdr:cNvPr id="193" name="維持補修費該当値テキスト"/>
        <xdr:cNvSpPr txBox="1"/>
      </xdr:nvSpPr>
      <xdr:spPr>
        <a:xfrm>
          <a:off x="4686300" y="1326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113314</xdr:rowOff>
    </xdr:from>
    <xdr:to>
      <xdr:col>5</xdr:col>
      <xdr:colOff>409575</xdr:colOff>
      <xdr:row>78</xdr:row>
      <xdr:rowOff>43464</xdr:rowOff>
    </xdr:to>
    <xdr:sp macro="" textlink="">
      <xdr:nvSpPr>
        <xdr:cNvPr id="194" name="円/楕円 193"/>
        <xdr:cNvSpPr/>
      </xdr:nvSpPr>
      <xdr:spPr>
        <a:xfrm>
          <a:off x="3746500" y="1331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34591</xdr:rowOff>
    </xdr:from>
    <xdr:ext cx="469744" cy="259045"/>
    <xdr:sp macro="" textlink="">
      <xdr:nvSpPr>
        <xdr:cNvPr id="195" name="テキスト ボックス 194"/>
        <xdr:cNvSpPr txBox="1"/>
      </xdr:nvSpPr>
      <xdr:spPr>
        <a:xfrm>
          <a:off x="3562427" y="1340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98227</xdr:rowOff>
    </xdr:from>
    <xdr:to>
      <xdr:col>4</xdr:col>
      <xdr:colOff>206375</xdr:colOff>
      <xdr:row>78</xdr:row>
      <xdr:rowOff>28377</xdr:rowOff>
    </xdr:to>
    <xdr:sp macro="" textlink="">
      <xdr:nvSpPr>
        <xdr:cNvPr id="196" name="円/楕円 195"/>
        <xdr:cNvSpPr/>
      </xdr:nvSpPr>
      <xdr:spPr>
        <a:xfrm>
          <a:off x="2857500" y="132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19504</xdr:rowOff>
    </xdr:from>
    <xdr:ext cx="469744" cy="259045"/>
    <xdr:sp macro="" textlink="">
      <xdr:nvSpPr>
        <xdr:cNvPr id="197" name="テキスト ボックス 196"/>
        <xdr:cNvSpPr txBox="1"/>
      </xdr:nvSpPr>
      <xdr:spPr>
        <a:xfrm>
          <a:off x="2673427" y="133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69011</xdr:rowOff>
    </xdr:from>
    <xdr:to>
      <xdr:col>3</xdr:col>
      <xdr:colOff>3175</xdr:colOff>
      <xdr:row>77</xdr:row>
      <xdr:rowOff>170611</xdr:rowOff>
    </xdr:to>
    <xdr:sp macro="" textlink="">
      <xdr:nvSpPr>
        <xdr:cNvPr id="198" name="円/楕円 197"/>
        <xdr:cNvSpPr/>
      </xdr:nvSpPr>
      <xdr:spPr>
        <a:xfrm>
          <a:off x="1968500" y="132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161738</xdr:rowOff>
    </xdr:from>
    <xdr:ext cx="469744" cy="259045"/>
    <xdr:sp macro="" textlink="">
      <xdr:nvSpPr>
        <xdr:cNvPr id="199" name="テキスト ボックス 198"/>
        <xdr:cNvSpPr txBox="1"/>
      </xdr:nvSpPr>
      <xdr:spPr>
        <a:xfrm>
          <a:off x="1784427" y="133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60827</xdr:rowOff>
    </xdr:from>
    <xdr:to>
      <xdr:col>1</xdr:col>
      <xdr:colOff>485775</xdr:colOff>
      <xdr:row>77</xdr:row>
      <xdr:rowOff>162427</xdr:rowOff>
    </xdr:to>
    <xdr:sp macro="" textlink="">
      <xdr:nvSpPr>
        <xdr:cNvPr id="200" name="円/楕円 199"/>
        <xdr:cNvSpPr/>
      </xdr:nvSpPr>
      <xdr:spPr>
        <a:xfrm>
          <a:off x="1079500" y="132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7504</xdr:rowOff>
    </xdr:from>
    <xdr:ext cx="469744" cy="259045"/>
    <xdr:sp macro="" textlink="">
      <xdr:nvSpPr>
        <xdr:cNvPr id="201" name="テキスト ボックス 200"/>
        <xdr:cNvSpPr txBox="1"/>
      </xdr:nvSpPr>
      <xdr:spPr>
        <a:xfrm>
          <a:off x="895427" y="1303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25907</xdr:rowOff>
    </xdr:from>
    <xdr:to>
      <xdr:col>6</xdr:col>
      <xdr:colOff>511175</xdr:colOff>
      <xdr:row>99</xdr:row>
      <xdr:rowOff>65356</xdr:rowOff>
    </xdr:to>
    <xdr:cxnSp macro="">
      <xdr:nvCxnSpPr>
        <xdr:cNvPr id="233" name="直線コネクタ 232"/>
        <xdr:cNvCxnSpPr/>
      </xdr:nvCxnSpPr>
      <xdr:spPr>
        <a:xfrm>
          <a:off x="3797300" y="16999457"/>
          <a:ext cx="8382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133853</xdr:rowOff>
    </xdr:from>
    <xdr:ext cx="534377" cy="259045"/>
    <xdr:sp macro="" textlink="">
      <xdr:nvSpPr>
        <xdr:cNvPr id="234" name="扶助費平均値テキスト"/>
        <xdr:cNvSpPr txBox="1"/>
      </xdr:nvSpPr>
      <xdr:spPr>
        <a:xfrm>
          <a:off x="4686300" y="1642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25907</xdr:rowOff>
    </xdr:from>
    <xdr:to>
      <xdr:col>5</xdr:col>
      <xdr:colOff>358775</xdr:colOff>
      <xdr:row>99</xdr:row>
      <xdr:rowOff>92478</xdr:rowOff>
    </xdr:to>
    <xdr:cxnSp macro="">
      <xdr:nvCxnSpPr>
        <xdr:cNvPr id="236" name="直線コネクタ 235"/>
        <xdr:cNvCxnSpPr/>
      </xdr:nvCxnSpPr>
      <xdr:spPr>
        <a:xfrm flipV="1">
          <a:off x="2908300" y="16999457"/>
          <a:ext cx="889000" cy="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156114</xdr:rowOff>
    </xdr:from>
    <xdr:ext cx="534377" cy="259045"/>
    <xdr:sp macro="" textlink="">
      <xdr:nvSpPr>
        <xdr:cNvPr id="238" name="テキスト ボックス 237"/>
        <xdr:cNvSpPr txBox="1"/>
      </xdr:nvSpPr>
      <xdr:spPr>
        <a:xfrm>
          <a:off x="3530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92478</xdr:rowOff>
    </xdr:from>
    <xdr:to>
      <xdr:col>4</xdr:col>
      <xdr:colOff>155575</xdr:colOff>
      <xdr:row>99</xdr:row>
      <xdr:rowOff>124285</xdr:rowOff>
    </xdr:to>
    <xdr:cxnSp macro="">
      <xdr:nvCxnSpPr>
        <xdr:cNvPr id="239" name="直線コネクタ 238"/>
        <xdr:cNvCxnSpPr/>
      </xdr:nvCxnSpPr>
      <xdr:spPr>
        <a:xfrm flipV="1">
          <a:off x="2019300" y="17066028"/>
          <a:ext cx="889000" cy="3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84693</xdr:rowOff>
    </xdr:from>
    <xdr:ext cx="534377" cy="259045"/>
    <xdr:sp macro="" textlink="">
      <xdr:nvSpPr>
        <xdr:cNvPr id="241" name="テキスト ボックス 240"/>
        <xdr:cNvSpPr txBox="1"/>
      </xdr:nvSpPr>
      <xdr:spPr>
        <a:xfrm>
          <a:off x="2641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124285</xdr:rowOff>
    </xdr:from>
    <xdr:to>
      <xdr:col>2</xdr:col>
      <xdr:colOff>638175</xdr:colOff>
      <xdr:row>99</xdr:row>
      <xdr:rowOff>127747</xdr:rowOff>
    </xdr:to>
    <xdr:cxnSp macro="">
      <xdr:nvCxnSpPr>
        <xdr:cNvPr id="242" name="直線コネクタ 241"/>
        <xdr:cNvCxnSpPr/>
      </xdr:nvCxnSpPr>
      <xdr:spPr>
        <a:xfrm flipV="1">
          <a:off x="1130300" y="17097835"/>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109056</xdr:rowOff>
    </xdr:from>
    <xdr:ext cx="534377" cy="259045"/>
    <xdr:sp macro="" textlink="">
      <xdr:nvSpPr>
        <xdr:cNvPr id="244" name="テキスト ボックス 243"/>
        <xdr:cNvSpPr txBox="1"/>
      </xdr:nvSpPr>
      <xdr:spPr>
        <a:xfrm>
          <a:off x="1752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98066</xdr:rowOff>
    </xdr:from>
    <xdr:ext cx="534377" cy="259045"/>
    <xdr:sp macro="" textlink="">
      <xdr:nvSpPr>
        <xdr:cNvPr id="246" name="テキスト ボックス 245"/>
        <xdr:cNvSpPr txBox="1"/>
      </xdr:nvSpPr>
      <xdr:spPr>
        <a:xfrm>
          <a:off x="863111" y="1655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14556</xdr:rowOff>
    </xdr:from>
    <xdr:to>
      <xdr:col>6</xdr:col>
      <xdr:colOff>561975</xdr:colOff>
      <xdr:row>99</xdr:row>
      <xdr:rowOff>116156</xdr:rowOff>
    </xdr:to>
    <xdr:sp macro="" textlink="">
      <xdr:nvSpPr>
        <xdr:cNvPr id="252" name="円/楕円 251"/>
        <xdr:cNvSpPr/>
      </xdr:nvSpPr>
      <xdr:spPr>
        <a:xfrm>
          <a:off x="4584700" y="169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100933</xdr:rowOff>
    </xdr:from>
    <xdr:ext cx="534377" cy="259045"/>
    <xdr:sp macro="" textlink="">
      <xdr:nvSpPr>
        <xdr:cNvPr id="253" name="扶助費該当値テキスト"/>
        <xdr:cNvSpPr txBox="1"/>
      </xdr:nvSpPr>
      <xdr:spPr>
        <a:xfrm>
          <a:off x="4686300" y="1690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62,053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146557</xdr:rowOff>
    </xdr:from>
    <xdr:to>
      <xdr:col>5</xdr:col>
      <xdr:colOff>409575</xdr:colOff>
      <xdr:row>99</xdr:row>
      <xdr:rowOff>76707</xdr:rowOff>
    </xdr:to>
    <xdr:sp macro="" textlink="">
      <xdr:nvSpPr>
        <xdr:cNvPr id="254" name="円/楕円 253"/>
        <xdr:cNvSpPr/>
      </xdr:nvSpPr>
      <xdr:spPr>
        <a:xfrm>
          <a:off x="3746500" y="1694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67834</xdr:rowOff>
    </xdr:from>
    <xdr:ext cx="534377" cy="259045"/>
    <xdr:sp macro="" textlink="">
      <xdr:nvSpPr>
        <xdr:cNvPr id="255" name="テキスト ボックス 254"/>
        <xdr:cNvSpPr txBox="1"/>
      </xdr:nvSpPr>
      <xdr:spPr>
        <a:xfrm>
          <a:off x="3530111" y="170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64,469</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41678</xdr:rowOff>
    </xdr:from>
    <xdr:to>
      <xdr:col>4</xdr:col>
      <xdr:colOff>206375</xdr:colOff>
      <xdr:row>99</xdr:row>
      <xdr:rowOff>143278</xdr:rowOff>
    </xdr:to>
    <xdr:sp macro="" textlink="">
      <xdr:nvSpPr>
        <xdr:cNvPr id="256" name="円/楕円 255"/>
        <xdr:cNvSpPr/>
      </xdr:nvSpPr>
      <xdr:spPr>
        <a:xfrm>
          <a:off x="2857500" y="17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134405</xdr:rowOff>
    </xdr:from>
    <xdr:ext cx="534377" cy="259045"/>
    <xdr:sp macro="" textlink="">
      <xdr:nvSpPr>
        <xdr:cNvPr id="257" name="テキスト ボックス 256"/>
        <xdr:cNvSpPr txBox="1"/>
      </xdr:nvSpPr>
      <xdr:spPr>
        <a:xfrm>
          <a:off x="2641111" y="1710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60,392</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73485</xdr:rowOff>
    </xdr:from>
    <xdr:to>
      <xdr:col>3</xdr:col>
      <xdr:colOff>3175</xdr:colOff>
      <xdr:row>100</xdr:row>
      <xdr:rowOff>3635</xdr:rowOff>
    </xdr:to>
    <xdr:sp macro="" textlink="">
      <xdr:nvSpPr>
        <xdr:cNvPr id="258" name="円/楕円 257"/>
        <xdr:cNvSpPr/>
      </xdr:nvSpPr>
      <xdr:spPr>
        <a:xfrm>
          <a:off x="1968500" y="170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166212</xdr:rowOff>
    </xdr:from>
    <xdr:ext cx="534377" cy="259045"/>
    <xdr:sp macro="" textlink="">
      <xdr:nvSpPr>
        <xdr:cNvPr id="259" name="テキスト ボックス 258"/>
        <xdr:cNvSpPr txBox="1"/>
      </xdr:nvSpPr>
      <xdr:spPr>
        <a:xfrm>
          <a:off x="1752111" y="17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58,444</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76947</xdr:rowOff>
    </xdr:from>
    <xdr:to>
      <xdr:col>1</xdr:col>
      <xdr:colOff>485775</xdr:colOff>
      <xdr:row>100</xdr:row>
      <xdr:rowOff>7097</xdr:rowOff>
    </xdr:to>
    <xdr:sp macro="" textlink="">
      <xdr:nvSpPr>
        <xdr:cNvPr id="260" name="円/楕円 259"/>
        <xdr:cNvSpPr/>
      </xdr:nvSpPr>
      <xdr:spPr>
        <a:xfrm>
          <a:off x="1079500" y="170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169674</xdr:rowOff>
    </xdr:from>
    <xdr:ext cx="534377" cy="259045"/>
    <xdr:sp macro="" textlink="">
      <xdr:nvSpPr>
        <xdr:cNvPr id="261" name="テキスト ボックス 260"/>
        <xdr:cNvSpPr txBox="1"/>
      </xdr:nvSpPr>
      <xdr:spPr>
        <a:xfrm>
          <a:off x="863111" y="1714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85573</xdr:rowOff>
    </xdr:from>
    <xdr:to>
      <xdr:col>15</xdr:col>
      <xdr:colOff>180340</xdr:colOff>
      <xdr:row>37</xdr:row>
      <xdr:rowOff>165646</xdr:rowOff>
    </xdr:to>
    <xdr:cxnSp macro="">
      <xdr:nvCxnSpPr>
        <xdr:cNvPr id="285" name="直線コネクタ 284"/>
        <xdr:cNvCxnSpPr/>
      </xdr:nvCxnSpPr>
      <xdr:spPr>
        <a:xfrm flipV="1">
          <a:off x="10475595" y="5400523"/>
          <a:ext cx="1270" cy="110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169473</xdr:rowOff>
    </xdr:from>
    <xdr:ext cx="534377" cy="259045"/>
    <xdr:sp macro="" textlink="">
      <xdr:nvSpPr>
        <xdr:cNvPr id="286" name="補助費等最小値テキスト"/>
        <xdr:cNvSpPr txBox="1"/>
      </xdr:nvSpPr>
      <xdr:spPr>
        <a:xfrm>
          <a:off x="10528300" y="65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37</xdr:row>
      <xdr:rowOff>165646</xdr:rowOff>
    </xdr:from>
    <xdr:to>
      <xdr:col>15</xdr:col>
      <xdr:colOff>269875</xdr:colOff>
      <xdr:row>37</xdr:row>
      <xdr:rowOff>165646</xdr:rowOff>
    </xdr:to>
    <xdr:cxnSp macro="">
      <xdr:nvCxnSpPr>
        <xdr:cNvPr id="287" name="直線コネクタ 286"/>
        <xdr:cNvCxnSpPr/>
      </xdr:nvCxnSpPr>
      <xdr:spPr>
        <a:xfrm>
          <a:off x="10388600" y="650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32250</xdr:rowOff>
    </xdr:from>
    <xdr:ext cx="599010" cy="259045"/>
    <xdr:sp macro="" textlink="">
      <xdr:nvSpPr>
        <xdr:cNvPr id="288" name="補助費等最大値テキスト"/>
        <xdr:cNvSpPr txBox="1"/>
      </xdr:nvSpPr>
      <xdr:spPr>
        <a:xfrm>
          <a:off x="10528300" y="517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31</xdr:row>
      <xdr:rowOff>85573</xdr:rowOff>
    </xdr:from>
    <xdr:to>
      <xdr:col>15</xdr:col>
      <xdr:colOff>269875</xdr:colOff>
      <xdr:row>31</xdr:row>
      <xdr:rowOff>85573</xdr:rowOff>
    </xdr:to>
    <xdr:cxnSp macro="">
      <xdr:nvCxnSpPr>
        <xdr:cNvPr id="289" name="直線コネクタ 288"/>
        <xdr:cNvCxnSpPr/>
      </xdr:nvCxnSpPr>
      <xdr:spPr>
        <a:xfrm>
          <a:off x="10388600" y="5400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123076</xdr:rowOff>
    </xdr:from>
    <xdr:to>
      <xdr:col>15</xdr:col>
      <xdr:colOff>180975</xdr:colOff>
      <xdr:row>33</xdr:row>
      <xdr:rowOff>108128</xdr:rowOff>
    </xdr:to>
    <xdr:cxnSp macro="">
      <xdr:nvCxnSpPr>
        <xdr:cNvPr id="290" name="直線コネクタ 289"/>
        <xdr:cNvCxnSpPr/>
      </xdr:nvCxnSpPr>
      <xdr:spPr>
        <a:xfrm flipV="1">
          <a:off x="9639300" y="5438026"/>
          <a:ext cx="838200" cy="3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25138</xdr:rowOff>
    </xdr:from>
    <xdr:ext cx="534377" cy="259045"/>
    <xdr:sp macro="" textlink="">
      <xdr:nvSpPr>
        <xdr:cNvPr id="291" name="補助費等平均値テキスト"/>
        <xdr:cNvSpPr txBox="1"/>
      </xdr:nvSpPr>
      <xdr:spPr>
        <a:xfrm>
          <a:off x="10528300" y="602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46711</xdr:rowOff>
    </xdr:from>
    <xdr:to>
      <xdr:col>15</xdr:col>
      <xdr:colOff>231775</xdr:colOff>
      <xdr:row>35</xdr:row>
      <xdr:rowOff>148311</xdr:rowOff>
    </xdr:to>
    <xdr:sp macro="" textlink="">
      <xdr:nvSpPr>
        <xdr:cNvPr id="292" name="フローチャート : 判断 291"/>
        <xdr:cNvSpPr/>
      </xdr:nvSpPr>
      <xdr:spPr>
        <a:xfrm>
          <a:off x="104267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28677</xdr:rowOff>
    </xdr:from>
    <xdr:to>
      <xdr:col>14</xdr:col>
      <xdr:colOff>28575</xdr:colOff>
      <xdr:row>33</xdr:row>
      <xdr:rowOff>108128</xdr:rowOff>
    </xdr:to>
    <xdr:cxnSp macro="">
      <xdr:nvCxnSpPr>
        <xdr:cNvPr id="293" name="直線コネクタ 292"/>
        <xdr:cNvCxnSpPr/>
      </xdr:nvCxnSpPr>
      <xdr:spPr>
        <a:xfrm>
          <a:off x="8750300" y="5172177"/>
          <a:ext cx="889000" cy="59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4" name="フローチャート : 判断 293"/>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5" name="テキスト ボックス 294"/>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28677</xdr:rowOff>
    </xdr:from>
    <xdr:to>
      <xdr:col>12</xdr:col>
      <xdr:colOff>511175</xdr:colOff>
      <xdr:row>34</xdr:row>
      <xdr:rowOff>131635</xdr:rowOff>
    </xdr:to>
    <xdr:cxnSp macro="">
      <xdr:nvCxnSpPr>
        <xdr:cNvPr id="296" name="直線コネクタ 295"/>
        <xdr:cNvCxnSpPr/>
      </xdr:nvCxnSpPr>
      <xdr:spPr>
        <a:xfrm flipV="1">
          <a:off x="7861300" y="5172177"/>
          <a:ext cx="889000" cy="78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7" name="フローチャート : 判断 296"/>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298" name="テキスト ボックス 297"/>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131635</xdr:rowOff>
    </xdr:from>
    <xdr:to>
      <xdr:col>11</xdr:col>
      <xdr:colOff>307975</xdr:colOff>
      <xdr:row>34</xdr:row>
      <xdr:rowOff>152044</xdr:rowOff>
    </xdr:to>
    <xdr:cxnSp macro="">
      <xdr:nvCxnSpPr>
        <xdr:cNvPr id="299" name="直線コネクタ 298"/>
        <xdr:cNvCxnSpPr/>
      </xdr:nvCxnSpPr>
      <xdr:spPr>
        <a:xfrm flipV="1">
          <a:off x="6972300" y="5960935"/>
          <a:ext cx="889000" cy="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0" name="フローチャート : 判断 299"/>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1" name="テキスト ボックス 300"/>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2" name="フローチャート : 判断 301"/>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3" name="テキスト ボックス 302"/>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72276</xdr:rowOff>
    </xdr:from>
    <xdr:to>
      <xdr:col>15</xdr:col>
      <xdr:colOff>231775</xdr:colOff>
      <xdr:row>32</xdr:row>
      <xdr:rowOff>2426</xdr:rowOff>
    </xdr:to>
    <xdr:sp macro="" textlink="">
      <xdr:nvSpPr>
        <xdr:cNvPr id="309" name="円/楕円 308"/>
        <xdr:cNvSpPr/>
      </xdr:nvSpPr>
      <xdr:spPr>
        <a:xfrm>
          <a:off x="10426700" y="53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159250</xdr:rowOff>
    </xdr:from>
    <xdr:ext cx="599010" cy="259045"/>
    <xdr:sp macro="" textlink="">
      <xdr:nvSpPr>
        <xdr:cNvPr id="310" name="補助費等該当値テキスト"/>
        <xdr:cNvSpPr txBox="1"/>
      </xdr:nvSpPr>
      <xdr:spPr>
        <a:xfrm>
          <a:off x="10528300" y="530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101,809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57328</xdr:rowOff>
    </xdr:from>
    <xdr:to>
      <xdr:col>14</xdr:col>
      <xdr:colOff>79375</xdr:colOff>
      <xdr:row>33</xdr:row>
      <xdr:rowOff>158928</xdr:rowOff>
    </xdr:to>
    <xdr:sp macro="" textlink="">
      <xdr:nvSpPr>
        <xdr:cNvPr id="311" name="円/楕円 310"/>
        <xdr:cNvSpPr/>
      </xdr:nvSpPr>
      <xdr:spPr>
        <a:xfrm>
          <a:off x="9588500" y="57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4005</xdr:rowOff>
    </xdr:from>
    <xdr:ext cx="534377" cy="259045"/>
    <xdr:sp macro="" textlink="">
      <xdr:nvSpPr>
        <xdr:cNvPr id="312" name="テキスト ボックス 311"/>
        <xdr:cNvSpPr txBox="1"/>
      </xdr:nvSpPr>
      <xdr:spPr>
        <a:xfrm>
          <a:off x="9372111" y="54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75,986</a:t>
          </a:r>
          <a:endParaRPr kumimoji="1" lang="ja-JP" altLang="en-US" sz="1000" b="1">
            <a:solidFill>
              <a:srgbClr val="FF0000"/>
            </a:solidFill>
            <a:latin typeface="ＭＳ Ｐゴシック"/>
          </a:endParaRPr>
        </a:p>
      </xdr:txBody>
    </xdr:sp>
    <xdr:clientData/>
  </xdr:oneCellAnchor>
  <xdr:twoCellAnchor>
    <xdr:from>
      <xdr:col>12</xdr:col>
      <xdr:colOff>460375</xdr:colOff>
      <xdr:row>29</xdr:row>
      <xdr:rowOff>149327</xdr:rowOff>
    </xdr:from>
    <xdr:to>
      <xdr:col>12</xdr:col>
      <xdr:colOff>561975</xdr:colOff>
      <xdr:row>30</xdr:row>
      <xdr:rowOff>79477</xdr:rowOff>
    </xdr:to>
    <xdr:sp macro="" textlink="">
      <xdr:nvSpPr>
        <xdr:cNvPr id="313" name="円/楕円 312"/>
        <xdr:cNvSpPr/>
      </xdr:nvSpPr>
      <xdr:spPr>
        <a:xfrm>
          <a:off x="8699500" y="512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28</xdr:row>
      <xdr:rowOff>96004</xdr:rowOff>
    </xdr:from>
    <xdr:ext cx="599010" cy="259045"/>
    <xdr:sp macro="" textlink="">
      <xdr:nvSpPr>
        <xdr:cNvPr id="314" name="テキスト ボックス 313"/>
        <xdr:cNvSpPr txBox="1"/>
      </xdr:nvSpPr>
      <xdr:spPr>
        <a:xfrm>
          <a:off x="8450794" y="489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122,742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80835</xdr:rowOff>
    </xdr:from>
    <xdr:to>
      <xdr:col>11</xdr:col>
      <xdr:colOff>358775</xdr:colOff>
      <xdr:row>35</xdr:row>
      <xdr:rowOff>10985</xdr:rowOff>
    </xdr:to>
    <xdr:sp macro="" textlink="">
      <xdr:nvSpPr>
        <xdr:cNvPr id="315" name="円/楕円 314"/>
        <xdr:cNvSpPr/>
      </xdr:nvSpPr>
      <xdr:spPr>
        <a:xfrm>
          <a:off x="7810500" y="59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27512</xdr:rowOff>
    </xdr:from>
    <xdr:ext cx="534377" cy="259045"/>
    <xdr:sp macro="" textlink="">
      <xdr:nvSpPr>
        <xdr:cNvPr id="316" name="テキスト ボックス 315"/>
        <xdr:cNvSpPr txBox="1"/>
      </xdr:nvSpPr>
      <xdr:spPr>
        <a:xfrm>
          <a:off x="7594111" y="56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101244</xdr:rowOff>
    </xdr:from>
    <xdr:to>
      <xdr:col>10</xdr:col>
      <xdr:colOff>155575</xdr:colOff>
      <xdr:row>35</xdr:row>
      <xdr:rowOff>31394</xdr:rowOff>
    </xdr:to>
    <xdr:sp macro="" textlink="">
      <xdr:nvSpPr>
        <xdr:cNvPr id="317" name="円/楕円 316"/>
        <xdr:cNvSpPr/>
      </xdr:nvSpPr>
      <xdr:spPr>
        <a:xfrm>
          <a:off x="6921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47921</xdr:rowOff>
    </xdr:from>
    <xdr:ext cx="534377" cy="259045"/>
    <xdr:sp macro="" textlink="">
      <xdr:nvSpPr>
        <xdr:cNvPr id="318" name="テキスト ボックス 317"/>
        <xdr:cNvSpPr txBox="1"/>
      </xdr:nvSpPr>
      <xdr:spPr>
        <a:xfrm>
          <a:off x="6705111" y="57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2" name="直線コネクタ 341"/>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3"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4" name="直線コネクタ 343"/>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5"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6" name="直線コネクタ 345"/>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166342</xdr:rowOff>
    </xdr:from>
    <xdr:to>
      <xdr:col>15</xdr:col>
      <xdr:colOff>180975</xdr:colOff>
      <xdr:row>58</xdr:row>
      <xdr:rowOff>170466</xdr:rowOff>
    </xdr:to>
    <xdr:cxnSp macro="">
      <xdr:nvCxnSpPr>
        <xdr:cNvPr id="347" name="直線コネクタ 346"/>
        <xdr:cNvCxnSpPr/>
      </xdr:nvCxnSpPr>
      <xdr:spPr>
        <a:xfrm flipV="1">
          <a:off x="9639300" y="10110442"/>
          <a:ext cx="8382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8"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49" name="フローチャート : 判断 348"/>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97068</xdr:rowOff>
    </xdr:from>
    <xdr:to>
      <xdr:col>14</xdr:col>
      <xdr:colOff>28575</xdr:colOff>
      <xdr:row>58</xdr:row>
      <xdr:rowOff>170466</xdr:rowOff>
    </xdr:to>
    <xdr:cxnSp macro="">
      <xdr:nvCxnSpPr>
        <xdr:cNvPr id="350" name="直線コネクタ 349"/>
        <xdr:cNvCxnSpPr/>
      </xdr:nvCxnSpPr>
      <xdr:spPr>
        <a:xfrm>
          <a:off x="8750300" y="10041168"/>
          <a:ext cx="889000" cy="7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1" name="フローチャート : 判断 350"/>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2" name="テキスト ボックス 351"/>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97068</xdr:rowOff>
    </xdr:from>
    <xdr:to>
      <xdr:col>12</xdr:col>
      <xdr:colOff>511175</xdr:colOff>
      <xdr:row>58</xdr:row>
      <xdr:rowOff>132061</xdr:rowOff>
    </xdr:to>
    <xdr:cxnSp macro="">
      <xdr:nvCxnSpPr>
        <xdr:cNvPr id="353" name="直線コネクタ 352"/>
        <xdr:cNvCxnSpPr/>
      </xdr:nvCxnSpPr>
      <xdr:spPr>
        <a:xfrm flipV="1">
          <a:off x="7861300" y="10041168"/>
          <a:ext cx="889000" cy="3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4" name="フローチャート : 判断 353"/>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5" name="テキスト ボックス 354"/>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132061</xdr:rowOff>
    </xdr:from>
    <xdr:to>
      <xdr:col>11</xdr:col>
      <xdr:colOff>307975</xdr:colOff>
      <xdr:row>58</xdr:row>
      <xdr:rowOff>158404</xdr:rowOff>
    </xdr:to>
    <xdr:cxnSp macro="">
      <xdr:nvCxnSpPr>
        <xdr:cNvPr id="356" name="直線コネクタ 355"/>
        <xdr:cNvCxnSpPr/>
      </xdr:nvCxnSpPr>
      <xdr:spPr>
        <a:xfrm flipV="1">
          <a:off x="6972300" y="10076161"/>
          <a:ext cx="8890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7" name="フローチャート : 判断 356"/>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8" name="テキスト ボックス 357"/>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59" name="フローチャート : 判断 358"/>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0" name="テキスト ボックス 359"/>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115542</xdr:rowOff>
    </xdr:from>
    <xdr:to>
      <xdr:col>15</xdr:col>
      <xdr:colOff>231775</xdr:colOff>
      <xdr:row>59</xdr:row>
      <xdr:rowOff>45692</xdr:rowOff>
    </xdr:to>
    <xdr:sp macro="" textlink="">
      <xdr:nvSpPr>
        <xdr:cNvPr id="366" name="円/楕円 365"/>
        <xdr:cNvSpPr/>
      </xdr:nvSpPr>
      <xdr:spPr>
        <a:xfrm>
          <a:off x="10426700" y="100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30469</xdr:rowOff>
    </xdr:from>
    <xdr:ext cx="534377" cy="259045"/>
    <xdr:sp macro="" textlink="">
      <xdr:nvSpPr>
        <xdr:cNvPr id="367" name="普通建設事業費該当値テキスト"/>
        <xdr:cNvSpPr txBox="1"/>
      </xdr:nvSpPr>
      <xdr:spPr>
        <a:xfrm>
          <a:off x="10528300" y="99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39,022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119666</xdr:rowOff>
    </xdr:from>
    <xdr:to>
      <xdr:col>14</xdr:col>
      <xdr:colOff>79375</xdr:colOff>
      <xdr:row>59</xdr:row>
      <xdr:rowOff>49816</xdr:rowOff>
    </xdr:to>
    <xdr:sp macro="" textlink="">
      <xdr:nvSpPr>
        <xdr:cNvPr id="368" name="円/楕円 367"/>
        <xdr:cNvSpPr/>
      </xdr:nvSpPr>
      <xdr:spPr>
        <a:xfrm>
          <a:off x="9588500" y="100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40943</xdr:rowOff>
    </xdr:from>
    <xdr:ext cx="534377" cy="259045"/>
    <xdr:sp macro="" textlink="">
      <xdr:nvSpPr>
        <xdr:cNvPr id="369" name="テキスト ボックス 368"/>
        <xdr:cNvSpPr txBox="1"/>
      </xdr:nvSpPr>
      <xdr:spPr>
        <a:xfrm>
          <a:off x="9372111" y="101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35,775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46268</xdr:rowOff>
    </xdr:from>
    <xdr:to>
      <xdr:col>12</xdr:col>
      <xdr:colOff>561975</xdr:colOff>
      <xdr:row>58</xdr:row>
      <xdr:rowOff>147868</xdr:rowOff>
    </xdr:to>
    <xdr:sp macro="" textlink="">
      <xdr:nvSpPr>
        <xdr:cNvPr id="370" name="円/楕円 369"/>
        <xdr:cNvSpPr/>
      </xdr:nvSpPr>
      <xdr:spPr>
        <a:xfrm>
          <a:off x="8699500" y="999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164395</xdr:rowOff>
    </xdr:from>
    <xdr:ext cx="534377" cy="259045"/>
    <xdr:sp macro="" textlink="">
      <xdr:nvSpPr>
        <xdr:cNvPr id="371" name="テキスト ボックス 370"/>
        <xdr:cNvSpPr txBox="1"/>
      </xdr:nvSpPr>
      <xdr:spPr>
        <a:xfrm>
          <a:off x="8483111" y="976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81261</xdr:rowOff>
    </xdr:from>
    <xdr:to>
      <xdr:col>11</xdr:col>
      <xdr:colOff>358775</xdr:colOff>
      <xdr:row>59</xdr:row>
      <xdr:rowOff>11411</xdr:rowOff>
    </xdr:to>
    <xdr:sp macro="" textlink="">
      <xdr:nvSpPr>
        <xdr:cNvPr id="372" name="円/楕円 371"/>
        <xdr:cNvSpPr/>
      </xdr:nvSpPr>
      <xdr:spPr>
        <a:xfrm>
          <a:off x="7810500" y="100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27938</xdr:rowOff>
    </xdr:from>
    <xdr:ext cx="534377" cy="259045"/>
    <xdr:sp macro="" textlink="">
      <xdr:nvSpPr>
        <xdr:cNvPr id="373" name="テキスト ボックス 372"/>
        <xdr:cNvSpPr txBox="1"/>
      </xdr:nvSpPr>
      <xdr:spPr>
        <a:xfrm>
          <a:off x="7594111" y="98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107604</xdr:rowOff>
    </xdr:from>
    <xdr:to>
      <xdr:col>10</xdr:col>
      <xdr:colOff>155575</xdr:colOff>
      <xdr:row>59</xdr:row>
      <xdr:rowOff>37754</xdr:rowOff>
    </xdr:to>
    <xdr:sp macro="" textlink="">
      <xdr:nvSpPr>
        <xdr:cNvPr id="374" name="円/楕円 373"/>
        <xdr:cNvSpPr/>
      </xdr:nvSpPr>
      <xdr:spPr>
        <a:xfrm>
          <a:off x="6921500" y="100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28881</xdr:rowOff>
    </xdr:from>
    <xdr:ext cx="534377" cy="259045"/>
    <xdr:sp macro="" textlink="">
      <xdr:nvSpPr>
        <xdr:cNvPr id="375" name="テキスト ボックス 374"/>
        <xdr:cNvSpPr txBox="1"/>
      </xdr:nvSpPr>
      <xdr:spPr>
        <a:xfrm>
          <a:off x="6705111" y="1014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399" name="直線コネクタ 398"/>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2"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3" name="直線コネクタ 402"/>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11685</xdr:rowOff>
    </xdr:from>
    <xdr:to>
      <xdr:col>15</xdr:col>
      <xdr:colOff>180975</xdr:colOff>
      <xdr:row>79</xdr:row>
      <xdr:rowOff>42759</xdr:rowOff>
    </xdr:to>
    <xdr:cxnSp macro="">
      <xdr:nvCxnSpPr>
        <xdr:cNvPr id="404" name="直線コネクタ 403"/>
        <xdr:cNvCxnSpPr/>
      </xdr:nvCxnSpPr>
      <xdr:spPr>
        <a:xfrm flipV="1">
          <a:off x="9639300" y="13556235"/>
          <a:ext cx="8382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5"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6" name="フローチャート : 判断 405"/>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7" name="フローチャート : 判断 406"/>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8" name="テキスト ボックス 407"/>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132335</xdr:rowOff>
    </xdr:from>
    <xdr:to>
      <xdr:col>15</xdr:col>
      <xdr:colOff>231775</xdr:colOff>
      <xdr:row>79</xdr:row>
      <xdr:rowOff>62485</xdr:rowOff>
    </xdr:to>
    <xdr:sp macro="" textlink="">
      <xdr:nvSpPr>
        <xdr:cNvPr id="414" name="円/楕円 413"/>
        <xdr:cNvSpPr/>
      </xdr:nvSpPr>
      <xdr:spPr>
        <a:xfrm>
          <a:off x="10426700" y="135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54721</xdr:rowOff>
    </xdr:from>
    <xdr:ext cx="534377" cy="259045"/>
    <xdr:sp macro="" textlink="">
      <xdr:nvSpPr>
        <xdr:cNvPr id="415" name="普通建設事業費 （ うち新規整備　）該当値テキスト"/>
        <xdr:cNvSpPr txBox="1"/>
      </xdr:nvSpPr>
      <xdr:spPr>
        <a:xfrm>
          <a:off x="10528300" y="134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163409</xdr:rowOff>
    </xdr:from>
    <xdr:to>
      <xdr:col>14</xdr:col>
      <xdr:colOff>79375</xdr:colOff>
      <xdr:row>79</xdr:row>
      <xdr:rowOff>93559</xdr:rowOff>
    </xdr:to>
    <xdr:sp macro="" textlink="">
      <xdr:nvSpPr>
        <xdr:cNvPr id="416" name="円/楕円 415"/>
        <xdr:cNvSpPr/>
      </xdr:nvSpPr>
      <xdr:spPr>
        <a:xfrm>
          <a:off x="9588500" y="1353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84686</xdr:rowOff>
    </xdr:from>
    <xdr:ext cx="378565" cy="259045"/>
    <xdr:sp macro="" textlink="">
      <xdr:nvSpPr>
        <xdr:cNvPr id="417" name="テキスト ボックス 416"/>
        <xdr:cNvSpPr txBox="1"/>
      </xdr:nvSpPr>
      <xdr:spPr>
        <a:xfrm>
          <a:off x="9450017" y="1362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3" name="テキスト ボックス 43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5" name="テキスト ボックス 43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7" name="テキスト ボックス 43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1" name="直線コネクタ 440"/>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3" name="直線コネクタ 44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4"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5" name="直線コネクタ 444"/>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2411</xdr:rowOff>
    </xdr:from>
    <xdr:to>
      <xdr:col>15</xdr:col>
      <xdr:colOff>180975</xdr:colOff>
      <xdr:row>98</xdr:row>
      <xdr:rowOff>99657</xdr:rowOff>
    </xdr:to>
    <xdr:cxnSp macro="">
      <xdr:nvCxnSpPr>
        <xdr:cNvPr id="446" name="直線コネクタ 445"/>
        <xdr:cNvCxnSpPr/>
      </xdr:nvCxnSpPr>
      <xdr:spPr>
        <a:xfrm>
          <a:off x="9639300" y="16804511"/>
          <a:ext cx="8382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7"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8" name="フローチャート : 判断 447"/>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49" name="フローチャート : 判断 448"/>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50" name="テキスト ボックス 449"/>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48857</xdr:rowOff>
    </xdr:from>
    <xdr:to>
      <xdr:col>15</xdr:col>
      <xdr:colOff>231775</xdr:colOff>
      <xdr:row>98</xdr:row>
      <xdr:rowOff>150457</xdr:rowOff>
    </xdr:to>
    <xdr:sp macro="" textlink="">
      <xdr:nvSpPr>
        <xdr:cNvPr id="456" name="円/楕円 455"/>
        <xdr:cNvSpPr/>
      </xdr:nvSpPr>
      <xdr:spPr>
        <a:xfrm>
          <a:off x="10426700" y="168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135234</xdr:rowOff>
    </xdr:from>
    <xdr:ext cx="534377" cy="259045"/>
    <xdr:sp macro="" textlink="">
      <xdr:nvSpPr>
        <xdr:cNvPr id="457" name="普通建設事業費 （ うち更新整備　）該当値テキスト"/>
        <xdr:cNvSpPr txBox="1"/>
      </xdr:nvSpPr>
      <xdr:spPr>
        <a:xfrm>
          <a:off x="10528300" y="167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15,255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123061</xdr:rowOff>
    </xdr:from>
    <xdr:to>
      <xdr:col>14</xdr:col>
      <xdr:colOff>79375</xdr:colOff>
      <xdr:row>98</xdr:row>
      <xdr:rowOff>53211</xdr:rowOff>
    </xdr:to>
    <xdr:sp macro="" textlink="">
      <xdr:nvSpPr>
        <xdr:cNvPr id="458" name="円/楕円 457"/>
        <xdr:cNvSpPr/>
      </xdr:nvSpPr>
      <xdr:spPr>
        <a:xfrm>
          <a:off x="9588500" y="167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69738</xdr:rowOff>
    </xdr:from>
    <xdr:ext cx="534377" cy="259045"/>
    <xdr:sp macro="" textlink="">
      <xdr:nvSpPr>
        <xdr:cNvPr id="459" name="テキスト ボックス 458"/>
        <xdr:cNvSpPr txBox="1"/>
      </xdr:nvSpPr>
      <xdr:spPr>
        <a:xfrm>
          <a:off x="9372111" y="1652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0" name="直線コネクタ 46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1" name="テキスト ボックス 47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2" name="直線コネクタ 47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3" name="テキスト ボックス 47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4" name="直線コネクタ 47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5" name="テキスト ボックス 47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6" name="直線コネクタ 47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7" name="テキスト ボックス 47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9" name="テキスト ボックス 47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1" name="直線コネクタ 480"/>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3" name="直線コネクタ 48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4"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5" name="直線コネクタ 484"/>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139042</xdr:rowOff>
    </xdr:from>
    <xdr:to>
      <xdr:col>23</xdr:col>
      <xdr:colOff>517525</xdr:colOff>
      <xdr:row>38</xdr:row>
      <xdr:rowOff>139115</xdr:rowOff>
    </xdr:to>
    <xdr:cxnSp macro="">
      <xdr:nvCxnSpPr>
        <xdr:cNvPr id="486" name="直線コネクタ 485"/>
        <xdr:cNvCxnSpPr/>
      </xdr:nvCxnSpPr>
      <xdr:spPr>
        <a:xfrm flipV="1">
          <a:off x="15481300" y="6654142"/>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7"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8" name="フローチャート : 判断 487"/>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138502</xdr:rowOff>
    </xdr:from>
    <xdr:to>
      <xdr:col>22</xdr:col>
      <xdr:colOff>365125</xdr:colOff>
      <xdr:row>38</xdr:row>
      <xdr:rowOff>139115</xdr:rowOff>
    </xdr:to>
    <xdr:cxnSp macro="">
      <xdr:nvCxnSpPr>
        <xdr:cNvPr id="489" name="直線コネクタ 488"/>
        <xdr:cNvCxnSpPr/>
      </xdr:nvCxnSpPr>
      <xdr:spPr>
        <a:xfrm>
          <a:off x="14592300" y="6653602"/>
          <a:ext cx="8890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0" name="フローチャート : 判断 489"/>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1" name="テキスト ボックス 490"/>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130428</xdr:rowOff>
    </xdr:from>
    <xdr:to>
      <xdr:col>21</xdr:col>
      <xdr:colOff>161925</xdr:colOff>
      <xdr:row>38</xdr:row>
      <xdr:rowOff>138502</xdr:rowOff>
    </xdr:to>
    <xdr:cxnSp macro="">
      <xdr:nvCxnSpPr>
        <xdr:cNvPr id="492" name="直線コネクタ 491"/>
        <xdr:cNvCxnSpPr/>
      </xdr:nvCxnSpPr>
      <xdr:spPr>
        <a:xfrm>
          <a:off x="13703300" y="6645528"/>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3" name="フローチャート : 判断 492"/>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4" name="テキスト ボックス 493"/>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130428</xdr:rowOff>
    </xdr:from>
    <xdr:to>
      <xdr:col>19</xdr:col>
      <xdr:colOff>644525</xdr:colOff>
      <xdr:row>38</xdr:row>
      <xdr:rowOff>139563</xdr:rowOff>
    </xdr:to>
    <xdr:cxnSp macro="">
      <xdr:nvCxnSpPr>
        <xdr:cNvPr id="495" name="直線コネクタ 494"/>
        <xdr:cNvCxnSpPr/>
      </xdr:nvCxnSpPr>
      <xdr:spPr>
        <a:xfrm flipV="1">
          <a:off x="12814300" y="6645528"/>
          <a:ext cx="889000" cy="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6" name="フローチャート : 判断 495"/>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7" name="テキスト ボックス 496"/>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8" name="フローチャート : 判断 497"/>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499" name="テキスト ボックス 498"/>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88242</xdr:rowOff>
    </xdr:from>
    <xdr:to>
      <xdr:col>23</xdr:col>
      <xdr:colOff>568325</xdr:colOff>
      <xdr:row>39</xdr:row>
      <xdr:rowOff>18392</xdr:rowOff>
    </xdr:to>
    <xdr:sp macro="" textlink="">
      <xdr:nvSpPr>
        <xdr:cNvPr id="505" name="円/楕円 504"/>
        <xdr:cNvSpPr/>
      </xdr:nvSpPr>
      <xdr:spPr>
        <a:xfrm>
          <a:off x="16268700" y="66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11037</xdr:rowOff>
    </xdr:from>
    <xdr:ext cx="313932" cy="259045"/>
    <xdr:sp macro="" textlink="">
      <xdr:nvSpPr>
        <xdr:cNvPr id="506" name="災害復旧事業費該当値テキスト"/>
        <xdr:cNvSpPr txBox="1"/>
      </xdr:nvSpPr>
      <xdr:spPr>
        <a:xfrm>
          <a:off x="16370300" y="6526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88315</xdr:rowOff>
    </xdr:from>
    <xdr:to>
      <xdr:col>22</xdr:col>
      <xdr:colOff>415925</xdr:colOff>
      <xdr:row>39</xdr:row>
      <xdr:rowOff>18465</xdr:rowOff>
    </xdr:to>
    <xdr:sp macro="" textlink="">
      <xdr:nvSpPr>
        <xdr:cNvPr id="507" name="円/楕円 506"/>
        <xdr:cNvSpPr/>
      </xdr:nvSpPr>
      <xdr:spPr>
        <a:xfrm>
          <a:off x="15430500" y="66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9592</xdr:rowOff>
    </xdr:from>
    <xdr:ext cx="313932" cy="259045"/>
    <xdr:sp macro="" textlink="">
      <xdr:nvSpPr>
        <xdr:cNvPr id="508" name="テキスト ボックス 507"/>
        <xdr:cNvSpPr txBox="1"/>
      </xdr:nvSpPr>
      <xdr:spPr>
        <a:xfrm>
          <a:off x="15324333" y="6696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87702</xdr:rowOff>
    </xdr:from>
    <xdr:to>
      <xdr:col>21</xdr:col>
      <xdr:colOff>212725</xdr:colOff>
      <xdr:row>39</xdr:row>
      <xdr:rowOff>17852</xdr:rowOff>
    </xdr:to>
    <xdr:sp macro="" textlink="">
      <xdr:nvSpPr>
        <xdr:cNvPr id="509" name="円/楕円 508"/>
        <xdr:cNvSpPr/>
      </xdr:nvSpPr>
      <xdr:spPr>
        <a:xfrm>
          <a:off x="14541500" y="66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8979</xdr:rowOff>
    </xdr:from>
    <xdr:ext cx="378565" cy="259045"/>
    <xdr:sp macro="" textlink="">
      <xdr:nvSpPr>
        <xdr:cNvPr id="510" name="テキスト ボックス 509"/>
        <xdr:cNvSpPr txBox="1"/>
      </xdr:nvSpPr>
      <xdr:spPr>
        <a:xfrm>
          <a:off x="14403017" y="669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79628</xdr:rowOff>
    </xdr:from>
    <xdr:to>
      <xdr:col>20</xdr:col>
      <xdr:colOff>9525</xdr:colOff>
      <xdr:row>39</xdr:row>
      <xdr:rowOff>9778</xdr:rowOff>
    </xdr:to>
    <xdr:sp macro="" textlink="">
      <xdr:nvSpPr>
        <xdr:cNvPr id="511" name="円/楕円 510"/>
        <xdr:cNvSpPr/>
      </xdr:nvSpPr>
      <xdr:spPr>
        <a:xfrm>
          <a:off x="13652500" y="65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905</xdr:rowOff>
    </xdr:from>
    <xdr:ext cx="469744" cy="259045"/>
    <xdr:sp macro="" textlink="">
      <xdr:nvSpPr>
        <xdr:cNvPr id="512" name="テキスト ボックス 511"/>
        <xdr:cNvSpPr txBox="1"/>
      </xdr:nvSpPr>
      <xdr:spPr>
        <a:xfrm>
          <a:off x="13468427" y="66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88763</xdr:rowOff>
    </xdr:from>
    <xdr:to>
      <xdr:col>18</xdr:col>
      <xdr:colOff>492125</xdr:colOff>
      <xdr:row>39</xdr:row>
      <xdr:rowOff>18913</xdr:rowOff>
    </xdr:to>
    <xdr:sp macro="" textlink="">
      <xdr:nvSpPr>
        <xdr:cNvPr id="513" name="円/楕円 512"/>
        <xdr:cNvSpPr/>
      </xdr:nvSpPr>
      <xdr:spPr>
        <a:xfrm>
          <a:off x="1276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10040</xdr:rowOff>
    </xdr:from>
    <xdr:ext cx="313932" cy="259045"/>
    <xdr:sp macro="" textlink="">
      <xdr:nvSpPr>
        <xdr:cNvPr id="514" name="テキスト ボックス 513"/>
        <xdr:cNvSpPr txBox="1"/>
      </xdr:nvSpPr>
      <xdr:spPr>
        <a:xfrm>
          <a:off x="12657333" y="66965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4" name="直線コネクタ 57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5" name="テキスト ボックス 57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6" name="直線コネクタ 57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7" name="テキスト ボックス 57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8" name="直線コネクタ 57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9" name="テキスト ボックス 57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0" name="直線コネクタ 57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1" name="テキスト ボックス 58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2" name="直線コネクタ 58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3" name="テキスト ボックス 58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4" name="直線コネクタ 58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5" name="テキスト ボックス 58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7" name="直線コネクタ 586"/>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8"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89" name="直線コネクタ 588"/>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0"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1" name="直線コネクタ 590"/>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103391</xdr:rowOff>
    </xdr:from>
    <xdr:to>
      <xdr:col>23</xdr:col>
      <xdr:colOff>517525</xdr:colOff>
      <xdr:row>74</xdr:row>
      <xdr:rowOff>23330</xdr:rowOff>
    </xdr:to>
    <xdr:cxnSp macro="">
      <xdr:nvCxnSpPr>
        <xdr:cNvPr id="592" name="直線コネクタ 591"/>
        <xdr:cNvCxnSpPr/>
      </xdr:nvCxnSpPr>
      <xdr:spPr>
        <a:xfrm flipV="1">
          <a:off x="15481300" y="12619241"/>
          <a:ext cx="838200" cy="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3" name="公債費平均値テキスト"/>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4" name="フローチャート : 判断 593"/>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23330</xdr:rowOff>
    </xdr:from>
    <xdr:to>
      <xdr:col>22</xdr:col>
      <xdr:colOff>365125</xdr:colOff>
      <xdr:row>74</xdr:row>
      <xdr:rowOff>122186</xdr:rowOff>
    </xdr:to>
    <xdr:cxnSp macro="">
      <xdr:nvCxnSpPr>
        <xdr:cNvPr id="595" name="直線コネクタ 594"/>
        <xdr:cNvCxnSpPr/>
      </xdr:nvCxnSpPr>
      <xdr:spPr>
        <a:xfrm flipV="1">
          <a:off x="14592300" y="12710630"/>
          <a:ext cx="889000" cy="9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6" name="フローチャート : 判断 595"/>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7" name="テキスト ボックス 596"/>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122186</xdr:rowOff>
    </xdr:from>
    <xdr:to>
      <xdr:col>21</xdr:col>
      <xdr:colOff>161925</xdr:colOff>
      <xdr:row>74</xdr:row>
      <xdr:rowOff>145123</xdr:rowOff>
    </xdr:to>
    <xdr:cxnSp macro="">
      <xdr:nvCxnSpPr>
        <xdr:cNvPr id="598" name="直線コネクタ 597"/>
        <xdr:cNvCxnSpPr/>
      </xdr:nvCxnSpPr>
      <xdr:spPr>
        <a:xfrm flipV="1">
          <a:off x="13703300" y="12809486"/>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599" name="フローチャート : 判断 598"/>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0" name="テキスト ボックス 599"/>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145123</xdr:rowOff>
    </xdr:from>
    <xdr:to>
      <xdr:col>19</xdr:col>
      <xdr:colOff>644525</xdr:colOff>
      <xdr:row>75</xdr:row>
      <xdr:rowOff>5144</xdr:rowOff>
    </xdr:to>
    <xdr:cxnSp macro="">
      <xdr:nvCxnSpPr>
        <xdr:cNvPr id="601" name="直線コネクタ 600"/>
        <xdr:cNvCxnSpPr/>
      </xdr:nvCxnSpPr>
      <xdr:spPr>
        <a:xfrm flipV="1">
          <a:off x="12814300" y="12832423"/>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2" name="フローチャート : 判断 601"/>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3" name="テキスト ボックス 602"/>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4" name="フローチャート : 判断 603"/>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5" name="テキスト ボックス 604"/>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6" name="テキスト ボックス 60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7" name="テキスト ボックス 60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8" name="テキスト ボックス 60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9" name="テキスト ボックス 60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0" name="テキスト ボックス 60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52591</xdr:rowOff>
    </xdr:from>
    <xdr:to>
      <xdr:col>23</xdr:col>
      <xdr:colOff>568325</xdr:colOff>
      <xdr:row>73</xdr:row>
      <xdr:rowOff>154191</xdr:rowOff>
    </xdr:to>
    <xdr:sp macro="" textlink="">
      <xdr:nvSpPr>
        <xdr:cNvPr id="611" name="円/楕円 610"/>
        <xdr:cNvSpPr/>
      </xdr:nvSpPr>
      <xdr:spPr>
        <a:xfrm>
          <a:off x="16268700" y="1256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75468</xdr:rowOff>
    </xdr:from>
    <xdr:ext cx="534377" cy="259045"/>
    <xdr:sp macro="" textlink="">
      <xdr:nvSpPr>
        <xdr:cNvPr id="612" name="公債費該当値テキスト"/>
        <xdr:cNvSpPr txBox="1"/>
      </xdr:nvSpPr>
      <xdr:spPr>
        <a:xfrm>
          <a:off x="16370300" y="1241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76,359</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143980</xdr:rowOff>
    </xdr:from>
    <xdr:to>
      <xdr:col>22</xdr:col>
      <xdr:colOff>415925</xdr:colOff>
      <xdr:row>74</xdr:row>
      <xdr:rowOff>74130</xdr:rowOff>
    </xdr:to>
    <xdr:sp macro="" textlink="">
      <xdr:nvSpPr>
        <xdr:cNvPr id="613" name="円/楕円 612"/>
        <xdr:cNvSpPr/>
      </xdr:nvSpPr>
      <xdr:spPr>
        <a:xfrm>
          <a:off x="15430500" y="126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90657</xdr:rowOff>
    </xdr:from>
    <xdr:ext cx="534377" cy="259045"/>
    <xdr:sp macro="" textlink="">
      <xdr:nvSpPr>
        <xdr:cNvPr id="614" name="テキスト ボックス 613"/>
        <xdr:cNvSpPr txBox="1"/>
      </xdr:nvSpPr>
      <xdr:spPr>
        <a:xfrm>
          <a:off x="15214111" y="124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71386</xdr:rowOff>
    </xdr:from>
    <xdr:to>
      <xdr:col>21</xdr:col>
      <xdr:colOff>212725</xdr:colOff>
      <xdr:row>75</xdr:row>
      <xdr:rowOff>1536</xdr:rowOff>
    </xdr:to>
    <xdr:sp macro="" textlink="">
      <xdr:nvSpPr>
        <xdr:cNvPr id="615" name="円/楕円 614"/>
        <xdr:cNvSpPr/>
      </xdr:nvSpPr>
      <xdr:spPr>
        <a:xfrm>
          <a:off x="14541500" y="127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18063</xdr:rowOff>
    </xdr:from>
    <xdr:ext cx="534377" cy="259045"/>
    <xdr:sp macro="" textlink="">
      <xdr:nvSpPr>
        <xdr:cNvPr id="616" name="テキスト ボックス 615"/>
        <xdr:cNvSpPr txBox="1"/>
      </xdr:nvSpPr>
      <xdr:spPr>
        <a:xfrm>
          <a:off x="14325111" y="125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94323</xdr:rowOff>
    </xdr:from>
    <xdr:to>
      <xdr:col>20</xdr:col>
      <xdr:colOff>9525</xdr:colOff>
      <xdr:row>75</xdr:row>
      <xdr:rowOff>24473</xdr:rowOff>
    </xdr:to>
    <xdr:sp macro="" textlink="">
      <xdr:nvSpPr>
        <xdr:cNvPr id="617" name="円/楕円 616"/>
        <xdr:cNvSpPr/>
      </xdr:nvSpPr>
      <xdr:spPr>
        <a:xfrm>
          <a:off x="13652500" y="127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41000</xdr:rowOff>
    </xdr:from>
    <xdr:ext cx="534377" cy="259045"/>
    <xdr:sp macro="" textlink="">
      <xdr:nvSpPr>
        <xdr:cNvPr id="618" name="テキスト ボックス 617"/>
        <xdr:cNvSpPr txBox="1"/>
      </xdr:nvSpPr>
      <xdr:spPr>
        <a:xfrm>
          <a:off x="13436111" y="125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125794</xdr:rowOff>
    </xdr:from>
    <xdr:to>
      <xdr:col>18</xdr:col>
      <xdr:colOff>492125</xdr:colOff>
      <xdr:row>75</xdr:row>
      <xdr:rowOff>55944</xdr:rowOff>
    </xdr:to>
    <xdr:sp macro="" textlink="">
      <xdr:nvSpPr>
        <xdr:cNvPr id="619" name="円/楕円 618"/>
        <xdr:cNvSpPr/>
      </xdr:nvSpPr>
      <xdr:spPr>
        <a:xfrm>
          <a:off x="12763500" y="128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72471</xdr:rowOff>
    </xdr:from>
    <xdr:ext cx="534377" cy="259045"/>
    <xdr:sp macro="" textlink="">
      <xdr:nvSpPr>
        <xdr:cNvPr id="620" name="テキスト ボックス 619"/>
        <xdr:cNvSpPr txBox="1"/>
      </xdr:nvSpPr>
      <xdr:spPr>
        <a:xfrm>
          <a:off x="12547111" y="125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1" name="正方形/長方形 62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2" name="正方形/長方形 62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3" name="正方形/長方形 62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4" name="正方形/長方形 62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5" name="正方形/長方形 62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6" name="正方形/長方形 62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7" name="正方形/長方形 62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8" name="正方形/長方形 62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9" name="テキスト ボックス 62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0" name="直線コネクタ 62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1" name="直線コネクタ 63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2" name="テキスト ボックス 63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3" name="直線コネクタ 63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4" name="テキスト ボックス 63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6" name="テキスト ボックス 63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7" name="直線コネクタ 63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8" name="テキスト ボックス 63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9" name="直線コネクタ 63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0" name="テキスト ボックス 63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1" name="直線コネクタ 64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2" name="テキスト ボックス 64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4" name="直線コネクタ 643"/>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5"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6" name="直線コネクタ 645"/>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7"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8" name="直線コネクタ 647"/>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77174</xdr:rowOff>
    </xdr:from>
    <xdr:to>
      <xdr:col>23</xdr:col>
      <xdr:colOff>517525</xdr:colOff>
      <xdr:row>98</xdr:row>
      <xdr:rowOff>148543</xdr:rowOff>
    </xdr:to>
    <xdr:cxnSp macro="">
      <xdr:nvCxnSpPr>
        <xdr:cNvPr id="649" name="直線コネクタ 648"/>
        <xdr:cNvCxnSpPr/>
      </xdr:nvCxnSpPr>
      <xdr:spPr>
        <a:xfrm flipV="1">
          <a:off x="15481300" y="16879274"/>
          <a:ext cx="8382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57818</xdr:rowOff>
    </xdr:from>
    <xdr:ext cx="534377" cy="259045"/>
    <xdr:sp macro="" textlink="">
      <xdr:nvSpPr>
        <xdr:cNvPr id="650" name="積立金平均値テキスト"/>
        <xdr:cNvSpPr txBox="1"/>
      </xdr:nvSpPr>
      <xdr:spPr>
        <a:xfrm>
          <a:off x="16370300" y="1685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1" name="フローチャート : 判断 650"/>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137407</xdr:rowOff>
    </xdr:from>
    <xdr:to>
      <xdr:col>22</xdr:col>
      <xdr:colOff>365125</xdr:colOff>
      <xdr:row>98</xdr:row>
      <xdr:rowOff>148543</xdr:rowOff>
    </xdr:to>
    <xdr:cxnSp macro="">
      <xdr:nvCxnSpPr>
        <xdr:cNvPr id="652" name="直線コネクタ 651"/>
        <xdr:cNvCxnSpPr/>
      </xdr:nvCxnSpPr>
      <xdr:spPr>
        <a:xfrm>
          <a:off x="14592300" y="16939507"/>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3" name="フローチャート : 判断 652"/>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4" name="テキスト ボックス 653"/>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113347</xdr:rowOff>
    </xdr:from>
    <xdr:to>
      <xdr:col>21</xdr:col>
      <xdr:colOff>161925</xdr:colOff>
      <xdr:row>98</xdr:row>
      <xdr:rowOff>137407</xdr:rowOff>
    </xdr:to>
    <xdr:cxnSp macro="">
      <xdr:nvCxnSpPr>
        <xdr:cNvPr id="655" name="直線コネクタ 654"/>
        <xdr:cNvCxnSpPr/>
      </xdr:nvCxnSpPr>
      <xdr:spPr>
        <a:xfrm>
          <a:off x="13703300" y="16915447"/>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6" name="フローチャート : 判断 655"/>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7" name="テキスト ボックス 656"/>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85057</xdr:rowOff>
    </xdr:from>
    <xdr:to>
      <xdr:col>19</xdr:col>
      <xdr:colOff>644525</xdr:colOff>
      <xdr:row>98</xdr:row>
      <xdr:rowOff>113347</xdr:rowOff>
    </xdr:to>
    <xdr:cxnSp macro="">
      <xdr:nvCxnSpPr>
        <xdr:cNvPr id="658" name="直線コネクタ 657"/>
        <xdr:cNvCxnSpPr/>
      </xdr:nvCxnSpPr>
      <xdr:spPr>
        <a:xfrm>
          <a:off x="12814300" y="16887157"/>
          <a:ext cx="889000" cy="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59" name="フローチャート : 判断 658"/>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155822</xdr:rowOff>
    </xdr:from>
    <xdr:ext cx="534377" cy="259045"/>
    <xdr:sp macro="" textlink="">
      <xdr:nvSpPr>
        <xdr:cNvPr id="660" name="テキスト ボックス 659"/>
        <xdr:cNvSpPr txBox="1"/>
      </xdr:nvSpPr>
      <xdr:spPr>
        <a:xfrm>
          <a:off x="13436111" y="16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1" name="フローチャート : 判断 660"/>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2" name="テキスト ボックス 661"/>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3" name="テキスト ボックス 66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4" name="テキスト ボックス 66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5" name="テキスト ボックス 66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6" name="テキスト ボックス 66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7" name="テキスト ボックス 66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26374</xdr:rowOff>
    </xdr:from>
    <xdr:to>
      <xdr:col>23</xdr:col>
      <xdr:colOff>568325</xdr:colOff>
      <xdr:row>98</xdr:row>
      <xdr:rowOff>127974</xdr:rowOff>
    </xdr:to>
    <xdr:sp macro="" textlink="">
      <xdr:nvSpPr>
        <xdr:cNvPr id="668" name="円/楕円 667"/>
        <xdr:cNvSpPr/>
      </xdr:nvSpPr>
      <xdr:spPr>
        <a:xfrm>
          <a:off x="16268700" y="168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49251</xdr:rowOff>
    </xdr:from>
    <xdr:ext cx="534377" cy="259045"/>
    <xdr:sp macro="" textlink="">
      <xdr:nvSpPr>
        <xdr:cNvPr id="669" name="積立金該当値テキスト"/>
        <xdr:cNvSpPr txBox="1"/>
      </xdr:nvSpPr>
      <xdr:spPr>
        <a:xfrm>
          <a:off x="16370300" y="166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36,411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97743</xdr:rowOff>
    </xdr:from>
    <xdr:to>
      <xdr:col>22</xdr:col>
      <xdr:colOff>415925</xdr:colOff>
      <xdr:row>99</xdr:row>
      <xdr:rowOff>27893</xdr:rowOff>
    </xdr:to>
    <xdr:sp macro="" textlink="">
      <xdr:nvSpPr>
        <xdr:cNvPr id="670" name="円/楕円 669"/>
        <xdr:cNvSpPr/>
      </xdr:nvSpPr>
      <xdr:spPr>
        <a:xfrm>
          <a:off x="15430500" y="168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44420</xdr:rowOff>
    </xdr:from>
    <xdr:ext cx="534377" cy="259045"/>
    <xdr:sp macro="" textlink="">
      <xdr:nvSpPr>
        <xdr:cNvPr id="671" name="テキスト ボックス 670"/>
        <xdr:cNvSpPr txBox="1"/>
      </xdr:nvSpPr>
      <xdr:spPr>
        <a:xfrm>
          <a:off x="15214111" y="1667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86607</xdr:rowOff>
    </xdr:from>
    <xdr:to>
      <xdr:col>21</xdr:col>
      <xdr:colOff>212725</xdr:colOff>
      <xdr:row>99</xdr:row>
      <xdr:rowOff>16757</xdr:rowOff>
    </xdr:to>
    <xdr:sp macro="" textlink="">
      <xdr:nvSpPr>
        <xdr:cNvPr id="672" name="円/楕円 671"/>
        <xdr:cNvSpPr/>
      </xdr:nvSpPr>
      <xdr:spPr>
        <a:xfrm>
          <a:off x="14541500" y="1688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33284</xdr:rowOff>
    </xdr:from>
    <xdr:ext cx="534377" cy="259045"/>
    <xdr:sp macro="" textlink="">
      <xdr:nvSpPr>
        <xdr:cNvPr id="673" name="テキスト ボックス 672"/>
        <xdr:cNvSpPr txBox="1"/>
      </xdr:nvSpPr>
      <xdr:spPr>
        <a:xfrm>
          <a:off x="14325111" y="166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62547</xdr:rowOff>
    </xdr:from>
    <xdr:to>
      <xdr:col>20</xdr:col>
      <xdr:colOff>9525</xdr:colOff>
      <xdr:row>98</xdr:row>
      <xdr:rowOff>164147</xdr:rowOff>
    </xdr:to>
    <xdr:sp macro="" textlink="">
      <xdr:nvSpPr>
        <xdr:cNvPr id="674" name="円/楕円 673"/>
        <xdr:cNvSpPr/>
      </xdr:nvSpPr>
      <xdr:spPr>
        <a:xfrm>
          <a:off x="13652500" y="168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9224</xdr:rowOff>
    </xdr:from>
    <xdr:ext cx="534377" cy="259045"/>
    <xdr:sp macro="" textlink="">
      <xdr:nvSpPr>
        <xdr:cNvPr id="675" name="テキスト ボックス 674"/>
        <xdr:cNvSpPr txBox="1"/>
      </xdr:nvSpPr>
      <xdr:spPr>
        <a:xfrm>
          <a:off x="13436111" y="1663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34257</xdr:rowOff>
    </xdr:from>
    <xdr:to>
      <xdr:col>18</xdr:col>
      <xdr:colOff>492125</xdr:colOff>
      <xdr:row>98</xdr:row>
      <xdr:rowOff>135857</xdr:rowOff>
    </xdr:to>
    <xdr:sp macro="" textlink="">
      <xdr:nvSpPr>
        <xdr:cNvPr id="676" name="円/楕円 675"/>
        <xdr:cNvSpPr/>
      </xdr:nvSpPr>
      <xdr:spPr>
        <a:xfrm>
          <a:off x="12763500" y="1683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152384</xdr:rowOff>
    </xdr:from>
    <xdr:ext cx="534377" cy="259045"/>
    <xdr:sp macro="" textlink="">
      <xdr:nvSpPr>
        <xdr:cNvPr id="677" name="テキスト ボックス 676"/>
        <xdr:cNvSpPr txBox="1"/>
      </xdr:nvSpPr>
      <xdr:spPr>
        <a:xfrm>
          <a:off x="12547111" y="1661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8" name="正方形/長方形 67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9" name="正方形/長方形 67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0" name="正方形/長方形 67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1" name="正方形/長方形 68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2" name="正方形/長方形 68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3" name="正方形/長方形 68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4" name="正方形/長方形 68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5" name="正方形/長方形 68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6" name="テキスト ボックス 68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7" name="直線コネクタ 68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8" name="直線コネクタ 68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89" name="テキスト ボックス 68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0" name="直線コネクタ 68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1" name="テキスト ボックス 69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2" name="直線コネクタ 69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3" name="テキスト ボックス 69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7" name="直線コネクタ 696"/>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699" name="直線コネクタ 69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0"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1" name="直線コネクタ 700"/>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25343</xdr:rowOff>
    </xdr:from>
    <xdr:to>
      <xdr:col>32</xdr:col>
      <xdr:colOff>187325</xdr:colOff>
      <xdr:row>38</xdr:row>
      <xdr:rowOff>25400</xdr:rowOff>
    </xdr:to>
    <xdr:cxnSp macro="">
      <xdr:nvCxnSpPr>
        <xdr:cNvPr id="702" name="直線コネクタ 701"/>
        <xdr:cNvCxnSpPr/>
      </xdr:nvCxnSpPr>
      <xdr:spPr>
        <a:xfrm>
          <a:off x="21323300" y="65404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3"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4" name="フローチャート : 判断 703"/>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25343</xdr:rowOff>
    </xdr:from>
    <xdr:to>
      <xdr:col>31</xdr:col>
      <xdr:colOff>34925</xdr:colOff>
      <xdr:row>38</xdr:row>
      <xdr:rowOff>25400</xdr:rowOff>
    </xdr:to>
    <xdr:cxnSp macro="">
      <xdr:nvCxnSpPr>
        <xdr:cNvPr id="705" name="直線コネクタ 704"/>
        <xdr:cNvCxnSpPr/>
      </xdr:nvCxnSpPr>
      <xdr:spPr>
        <a:xfrm flipV="1">
          <a:off x="20434300" y="6540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6" name="フローチャート : 判断 705"/>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7" name="テキスト ボックス 706"/>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5626</xdr:rowOff>
    </xdr:from>
    <xdr:to>
      <xdr:col>29</xdr:col>
      <xdr:colOff>517525</xdr:colOff>
      <xdr:row>38</xdr:row>
      <xdr:rowOff>25400</xdr:rowOff>
    </xdr:to>
    <xdr:cxnSp macro="">
      <xdr:nvCxnSpPr>
        <xdr:cNvPr id="708" name="直線コネクタ 707"/>
        <xdr:cNvCxnSpPr/>
      </xdr:nvCxnSpPr>
      <xdr:spPr>
        <a:xfrm>
          <a:off x="19545300" y="6520726"/>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09" name="フローチャート : 判断 708"/>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0" name="テキスト ボックス 709"/>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143986</xdr:rowOff>
    </xdr:from>
    <xdr:to>
      <xdr:col>28</xdr:col>
      <xdr:colOff>314325</xdr:colOff>
      <xdr:row>38</xdr:row>
      <xdr:rowOff>5626</xdr:rowOff>
    </xdr:to>
    <xdr:cxnSp macro="">
      <xdr:nvCxnSpPr>
        <xdr:cNvPr id="711" name="直線コネクタ 710"/>
        <xdr:cNvCxnSpPr/>
      </xdr:nvCxnSpPr>
      <xdr:spPr>
        <a:xfrm>
          <a:off x="18656300" y="6487636"/>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2" name="フローチャート : 判断 711"/>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3" name="テキスト ボックス 712"/>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4" name="フローチャート : 判断 713"/>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5" name="テキスト ボックス 714"/>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21" name="円/楕円 72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22"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145993</xdr:rowOff>
    </xdr:from>
    <xdr:to>
      <xdr:col>31</xdr:col>
      <xdr:colOff>85725</xdr:colOff>
      <xdr:row>38</xdr:row>
      <xdr:rowOff>76143</xdr:rowOff>
    </xdr:to>
    <xdr:sp macro="" textlink="">
      <xdr:nvSpPr>
        <xdr:cNvPr id="723" name="円/楕円 722"/>
        <xdr:cNvSpPr/>
      </xdr:nvSpPr>
      <xdr:spPr>
        <a:xfrm>
          <a:off x="21272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67270</xdr:rowOff>
    </xdr:from>
    <xdr:ext cx="249299" cy="259045"/>
    <xdr:sp macro="" textlink="">
      <xdr:nvSpPr>
        <xdr:cNvPr id="724" name="テキスト ボックス 723"/>
        <xdr:cNvSpPr txBox="1"/>
      </xdr:nvSpPr>
      <xdr:spPr>
        <a:xfrm>
          <a:off x="21198649"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25" name="円/楕円 72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26" name="テキスト ボックス 72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126276</xdr:rowOff>
    </xdr:from>
    <xdr:to>
      <xdr:col>28</xdr:col>
      <xdr:colOff>365125</xdr:colOff>
      <xdr:row>38</xdr:row>
      <xdr:rowOff>56426</xdr:rowOff>
    </xdr:to>
    <xdr:sp macro="" textlink="">
      <xdr:nvSpPr>
        <xdr:cNvPr id="727" name="円/楕円 726"/>
        <xdr:cNvSpPr/>
      </xdr:nvSpPr>
      <xdr:spPr>
        <a:xfrm>
          <a:off x="19494500" y="64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47553</xdr:rowOff>
    </xdr:from>
    <xdr:ext cx="378565" cy="259045"/>
    <xdr:sp macro="" textlink="">
      <xdr:nvSpPr>
        <xdr:cNvPr id="728" name="テキスト ボックス 727"/>
        <xdr:cNvSpPr txBox="1"/>
      </xdr:nvSpPr>
      <xdr:spPr>
        <a:xfrm>
          <a:off x="19356017" y="656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93186</xdr:rowOff>
    </xdr:from>
    <xdr:to>
      <xdr:col>27</xdr:col>
      <xdr:colOff>161925</xdr:colOff>
      <xdr:row>38</xdr:row>
      <xdr:rowOff>23337</xdr:rowOff>
    </xdr:to>
    <xdr:sp macro="" textlink="">
      <xdr:nvSpPr>
        <xdr:cNvPr id="729" name="円/楕円 728"/>
        <xdr:cNvSpPr/>
      </xdr:nvSpPr>
      <xdr:spPr>
        <a:xfrm>
          <a:off x="18605500" y="64368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14464</xdr:rowOff>
    </xdr:from>
    <xdr:ext cx="378565" cy="259045"/>
    <xdr:sp macro="" textlink="">
      <xdr:nvSpPr>
        <xdr:cNvPr id="730" name="テキスト ボックス 729"/>
        <xdr:cNvSpPr txBox="1"/>
      </xdr:nvSpPr>
      <xdr:spPr>
        <a:xfrm>
          <a:off x="18467017" y="6529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1" name="直線コネクタ 74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2" name="テキスト ボックス 74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3" name="直線コネクタ 74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4" name="テキスト ボックス 74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5" name="直線コネクタ 74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6" name="テキスト ボックス 74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7" name="直線コネクタ 74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8" name="テキスト ボックス 74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9" name="直線コネクタ 74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0" name="テキスト ボックス 74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2" name="テキスト ボックス 75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4" name="直線コネクタ 753"/>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6" name="直線コネクタ 75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7"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8" name="直線コネクタ 757"/>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9" name="直線コネクタ 75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0"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1" name="フローチャート : 判断 760"/>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62" name="直線コネクタ 76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3" name="フローチャート : 判断 762"/>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4" name="テキスト ボックス 763"/>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65" name="直線コネクタ 76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6" name="フローチャート : 判断 765"/>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7" name="テキスト ボックス 766"/>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33972</xdr:rowOff>
    </xdr:from>
    <xdr:to>
      <xdr:col>28</xdr:col>
      <xdr:colOff>314325</xdr:colOff>
      <xdr:row>59</xdr:row>
      <xdr:rowOff>44450</xdr:rowOff>
    </xdr:to>
    <xdr:cxnSp macro="">
      <xdr:nvCxnSpPr>
        <xdr:cNvPr id="768" name="直線コネクタ 767"/>
        <xdr:cNvCxnSpPr/>
      </xdr:nvCxnSpPr>
      <xdr:spPr>
        <a:xfrm>
          <a:off x="18656300" y="10149522"/>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69" name="フローチャート : 判断 768"/>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0" name="テキスト ボックス 769"/>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1" name="フローチャート : 判断 770"/>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2" name="テキスト ボックス 771"/>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8" name="円/楕円 77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0" name="円/楕円 77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1" name="テキスト ボックス 78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82" name="円/楕円 78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83" name="テキスト ボックス 78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84" name="円/楕円 78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85" name="テキスト ボックス 78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154622</xdr:rowOff>
    </xdr:from>
    <xdr:to>
      <xdr:col>27</xdr:col>
      <xdr:colOff>161925</xdr:colOff>
      <xdr:row>59</xdr:row>
      <xdr:rowOff>84772</xdr:rowOff>
    </xdr:to>
    <xdr:sp macro="" textlink="">
      <xdr:nvSpPr>
        <xdr:cNvPr id="786" name="円/楕円 785"/>
        <xdr:cNvSpPr/>
      </xdr:nvSpPr>
      <xdr:spPr>
        <a:xfrm>
          <a:off x="186055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75899</xdr:rowOff>
    </xdr:from>
    <xdr:ext cx="378565" cy="259045"/>
    <xdr:sp macro="" textlink="">
      <xdr:nvSpPr>
        <xdr:cNvPr id="787" name="テキスト ボックス 786"/>
        <xdr:cNvSpPr txBox="1"/>
      </xdr:nvSpPr>
      <xdr:spPr>
        <a:xfrm>
          <a:off x="18467017" y="10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8" name="正方形/長方形 78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9" name="正方形/長方形 78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0" name="正方形/長方形 78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1" name="正方形/長方形 79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2" name="正方形/長方形 79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3" name="正方形/長方形 79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4" name="正方形/長方形 79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5" name="正方形/長方形 79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6" name="テキスト ボックス 79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7" name="直線コネクタ 79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8" name="テキスト ボックス 79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99" name="直線コネクタ 79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0" name="テキスト ボックス 79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1" name="直線コネクタ 80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2" name="テキスト ボックス 80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3" name="直線コネクタ 80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4" name="テキスト ボックス 80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5" name="直線コネクタ 80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6" name="テキスト ボックス 80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7" name="直線コネクタ 80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8" name="テキスト ボックス 80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9" name="直線コネクタ 80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0" name="テキスト ボックス 80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2" name="直線コネクタ 811"/>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3"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4" name="直線コネクタ 813"/>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5"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6" name="直線コネクタ 815"/>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101924</xdr:rowOff>
    </xdr:from>
    <xdr:to>
      <xdr:col>32</xdr:col>
      <xdr:colOff>187325</xdr:colOff>
      <xdr:row>76</xdr:row>
      <xdr:rowOff>12255</xdr:rowOff>
    </xdr:to>
    <xdr:cxnSp macro="">
      <xdr:nvCxnSpPr>
        <xdr:cNvPr id="817" name="直線コネクタ 816"/>
        <xdr:cNvCxnSpPr/>
      </xdr:nvCxnSpPr>
      <xdr:spPr>
        <a:xfrm flipV="1">
          <a:off x="21323300" y="12960674"/>
          <a:ext cx="838200" cy="8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18"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19" name="フローチャート : 判断 818"/>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12255</xdr:rowOff>
    </xdr:from>
    <xdr:to>
      <xdr:col>31</xdr:col>
      <xdr:colOff>34925</xdr:colOff>
      <xdr:row>76</xdr:row>
      <xdr:rowOff>74168</xdr:rowOff>
    </xdr:to>
    <xdr:cxnSp macro="">
      <xdr:nvCxnSpPr>
        <xdr:cNvPr id="820" name="直線コネクタ 819"/>
        <xdr:cNvCxnSpPr/>
      </xdr:nvCxnSpPr>
      <xdr:spPr>
        <a:xfrm flipV="1">
          <a:off x="20434300" y="13042455"/>
          <a:ext cx="8890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1" name="フローチャート : 判断 820"/>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2" name="テキスト ボックス 821"/>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74168</xdr:rowOff>
    </xdr:from>
    <xdr:to>
      <xdr:col>29</xdr:col>
      <xdr:colOff>517525</xdr:colOff>
      <xdr:row>76</xdr:row>
      <xdr:rowOff>110001</xdr:rowOff>
    </xdr:to>
    <xdr:cxnSp macro="">
      <xdr:nvCxnSpPr>
        <xdr:cNvPr id="823" name="直線コネクタ 822"/>
        <xdr:cNvCxnSpPr/>
      </xdr:nvCxnSpPr>
      <xdr:spPr>
        <a:xfrm flipV="1">
          <a:off x="19545300" y="13104368"/>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4" name="フローチャート : 判断 823"/>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5" name="テキスト ボックス 824"/>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70758</xdr:rowOff>
    </xdr:from>
    <xdr:to>
      <xdr:col>28</xdr:col>
      <xdr:colOff>314325</xdr:colOff>
      <xdr:row>76</xdr:row>
      <xdr:rowOff>110001</xdr:rowOff>
    </xdr:to>
    <xdr:cxnSp macro="">
      <xdr:nvCxnSpPr>
        <xdr:cNvPr id="826" name="直線コネクタ 825"/>
        <xdr:cNvCxnSpPr/>
      </xdr:nvCxnSpPr>
      <xdr:spPr>
        <a:xfrm>
          <a:off x="18656300" y="13100958"/>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7" name="フローチャート : 判断 826"/>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8" name="テキスト ボックス 827"/>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29" name="フローチャート : 判断 828"/>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0" name="テキスト ボックス 829"/>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1" name="テキスト ボックス 83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2" name="テキスト ボックス 83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3" name="テキスト ボックス 83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4" name="テキスト ボックス 83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5" name="テキスト ボックス 83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51124</xdr:rowOff>
    </xdr:from>
    <xdr:to>
      <xdr:col>32</xdr:col>
      <xdr:colOff>238125</xdr:colOff>
      <xdr:row>75</xdr:row>
      <xdr:rowOff>152724</xdr:rowOff>
    </xdr:to>
    <xdr:sp macro="" textlink="">
      <xdr:nvSpPr>
        <xdr:cNvPr id="836" name="円/楕円 835"/>
        <xdr:cNvSpPr/>
      </xdr:nvSpPr>
      <xdr:spPr>
        <a:xfrm>
          <a:off x="22110700" y="129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74001</xdr:rowOff>
    </xdr:from>
    <xdr:ext cx="534377" cy="259045"/>
    <xdr:sp macro="" textlink="">
      <xdr:nvSpPr>
        <xdr:cNvPr id="837" name="繰出金該当値テキスト"/>
        <xdr:cNvSpPr txBox="1"/>
      </xdr:nvSpPr>
      <xdr:spPr>
        <a:xfrm>
          <a:off x="22212300" y="127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52,983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132906</xdr:rowOff>
    </xdr:from>
    <xdr:to>
      <xdr:col>31</xdr:col>
      <xdr:colOff>85725</xdr:colOff>
      <xdr:row>76</xdr:row>
      <xdr:rowOff>63057</xdr:rowOff>
    </xdr:to>
    <xdr:sp macro="" textlink="">
      <xdr:nvSpPr>
        <xdr:cNvPr id="838" name="円/楕円 837"/>
        <xdr:cNvSpPr/>
      </xdr:nvSpPr>
      <xdr:spPr>
        <a:xfrm>
          <a:off x="21272500" y="12991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79583</xdr:rowOff>
    </xdr:from>
    <xdr:ext cx="534377" cy="259045"/>
    <xdr:sp macro="" textlink="">
      <xdr:nvSpPr>
        <xdr:cNvPr id="839" name="テキスト ボックス 838"/>
        <xdr:cNvSpPr txBox="1"/>
      </xdr:nvSpPr>
      <xdr:spPr>
        <a:xfrm>
          <a:off x="21056111" y="127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23368</xdr:rowOff>
    </xdr:from>
    <xdr:to>
      <xdr:col>29</xdr:col>
      <xdr:colOff>568325</xdr:colOff>
      <xdr:row>76</xdr:row>
      <xdr:rowOff>124968</xdr:rowOff>
    </xdr:to>
    <xdr:sp macro="" textlink="">
      <xdr:nvSpPr>
        <xdr:cNvPr id="840" name="円/楕円 839"/>
        <xdr:cNvSpPr/>
      </xdr:nvSpPr>
      <xdr:spPr>
        <a:xfrm>
          <a:off x="20383500" y="130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141495</xdr:rowOff>
    </xdr:from>
    <xdr:ext cx="534377" cy="259045"/>
    <xdr:sp macro="" textlink="">
      <xdr:nvSpPr>
        <xdr:cNvPr id="841" name="テキスト ボックス 840"/>
        <xdr:cNvSpPr txBox="1"/>
      </xdr:nvSpPr>
      <xdr:spPr>
        <a:xfrm>
          <a:off x="20167111" y="128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45,440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59201</xdr:rowOff>
    </xdr:from>
    <xdr:to>
      <xdr:col>28</xdr:col>
      <xdr:colOff>365125</xdr:colOff>
      <xdr:row>76</xdr:row>
      <xdr:rowOff>160801</xdr:rowOff>
    </xdr:to>
    <xdr:sp macro="" textlink="">
      <xdr:nvSpPr>
        <xdr:cNvPr id="842" name="円/楕円 841"/>
        <xdr:cNvSpPr/>
      </xdr:nvSpPr>
      <xdr:spPr>
        <a:xfrm>
          <a:off x="19494500" y="130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5878</xdr:rowOff>
    </xdr:from>
    <xdr:ext cx="534377" cy="259045"/>
    <xdr:sp macro="" textlink="">
      <xdr:nvSpPr>
        <xdr:cNvPr id="843" name="テキスト ボックス 842"/>
        <xdr:cNvSpPr txBox="1"/>
      </xdr:nvSpPr>
      <xdr:spPr>
        <a:xfrm>
          <a:off x="19278111" y="128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43,559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19958</xdr:rowOff>
    </xdr:from>
    <xdr:to>
      <xdr:col>27</xdr:col>
      <xdr:colOff>161925</xdr:colOff>
      <xdr:row>76</xdr:row>
      <xdr:rowOff>121558</xdr:rowOff>
    </xdr:to>
    <xdr:sp macro="" textlink="">
      <xdr:nvSpPr>
        <xdr:cNvPr id="844" name="円/楕円 843"/>
        <xdr:cNvSpPr/>
      </xdr:nvSpPr>
      <xdr:spPr>
        <a:xfrm>
          <a:off x="18605500" y="130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138085</xdr:rowOff>
    </xdr:from>
    <xdr:ext cx="534377" cy="259045"/>
    <xdr:sp macro="" textlink="">
      <xdr:nvSpPr>
        <xdr:cNvPr id="845" name="テキスト ボックス 844"/>
        <xdr:cNvSpPr txBox="1"/>
      </xdr:nvSpPr>
      <xdr:spPr>
        <a:xfrm>
          <a:off x="18389111" y="128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6" name="正方形/長方形 84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7" name="正方形/長方形 84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8" name="正方形/長方形 84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9" name="正方形/長方形 84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0" name="正方形/長方形 84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1" name="正方形/長方形 85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2" name="正方形/長方形 85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3" name="正方形/長方形 85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4" name="テキスト ボックス 85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5" name="直線コネクタ 85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6" name="直線コネクタ 855"/>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7" name="テキスト ボックス 856"/>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8" name="直線コネクタ 857"/>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59" name="テキスト ボックス 858"/>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0" name="直線コネクタ 859"/>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1" name="テキスト ボックス 860"/>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2" name="直線コネクタ 861"/>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3" name="テキスト ボックス 862"/>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4" name="直線コネクタ 863"/>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5" name="テキスト ボックス 864"/>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6" name="直線コネクタ 865"/>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7" name="テキスト ボックス 866"/>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9" name="テキスト ボックス 86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1" name="直線コネクタ 870"/>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2"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3" name="直線コネクタ 872"/>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4"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5" name="直線コネクタ 874"/>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6" name="直線コネクタ 875"/>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7"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8" name="フローチャート : 判断 877"/>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79" name="直線コネクタ 878"/>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0" name="フローチャート : 判断 879"/>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1" name="テキスト ボックス 88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2" name="直線コネクタ 881"/>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3" name="フローチャート : 判断 882"/>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4" name="テキスト ボックス 883"/>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5" name="直線コネクタ 884"/>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6" name="フローチャート : 判断 885"/>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7" name="テキスト ボックス 886"/>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8" name="フローチャート : 判断 887"/>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89" name="テキスト ボックス 888"/>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5" name="円/楕円 894"/>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6"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7" name="円/楕円 896"/>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8" name="テキスト ボックス 897"/>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899" name="円/楕円 898"/>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0" name="テキスト ボックス 899"/>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1" name="円/楕円 900"/>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2" name="テキスト ボックス 901"/>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3" name="円/楕円 902"/>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4" name="テキスト ボックス 903"/>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住民一人当たり性質別決算についての特徴としては、まず人件費が類似団体を大きく上回っていることがあげられる。人口</a:t>
          </a:r>
          <a:r>
            <a:rPr lang="en-US" altLang="ja-JP" sz="1100">
              <a:solidFill>
                <a:schemeClr val="dk1"/>
              </a:solidFill>
              <a:effectLst/>
              <a:latin typeface="+mn-lt"/>
              <a:ea typeface="+mn-ea"/>
              <a:cs typeface="+mn-cs"/>
            </a:rPr>
            <a:t>1,000</a:t>
          </a:r>
          <a:r>
            <a:rPr lang="ja-JP" altLang="ja-JP" sz="1100">
              <a:solidFill>
                <a:schemeClr val="dk1"/>
              </a:solidFill>
              <a:effectLst/>
              <a:latin typeface="+mn-lt"/>
              <a:ea typeface="+mn-ea"/>
              <a:cs typeface="+mn-cs"/>
            </a:rPr>
            <a:t>人あたり職員数が類似団体平均を大きく上回っている状況であり、合併団体として支所職員が一定以上必要なことに加え、保育所、ごみ処理、給食等の分野において、統合を進めているものの、一般事務職と異なり、全体的な再配置等が困難な面から、定員の適正化が進んでいない状況が影響している。補助費等に関しても、類似団体平均を大きく上回るが、消防組合や広域連合等を設置し、多くの事務を共同処理していることが大きな要因である。一方、扶助費については類似団体を大きく下回っている。また、公債費については、合併特例債を活用した施設整備等を進めており、当面増加傾向が継続すると見込まれるが、反面、積立金については類似団体平均を大きく上回る状況となっており、将来的な負担増について注視しながら、慎重な財政運営を継続していくことが求め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52,943
52,673
178.94
28,491,603
27,351,831
1,131,584
17,068,213
33,344,143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79807</xdr:rowOff>
    </xdr:from>
    <xdr:to>
      <xdr:col>6</xdr:col>
      <xdr:colOff>511175</xdr:colOff>
      <xdr:row>35</xdr:row>
      <xdr:rowOff>150673</xdr:rowOff>
    </xdr:to>
    <xdr:cxnSp macro="">
      <xdr:nvCxnSpPr>
        <xdr:cNvPr id="59" name="直線コネクタ 58"/>
        <xdr:cNvCxnSpPr/>
      </xdr:nvCxnSpPr>
      <xdr:spPr>
        <a:xfrm flipV="1">
          <a:off x="3797300" y="6080557"/>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150673</xdr:rowOff>
    </xdr:from>
    <xdr:to>
      <xdr:col>5</xdr:col>
      <xdr:colOff>358775</xdr:colOff>
      <xdr:row>36</xdr:row>
      <xdr:rowOff>31343</xdr:rowOff>
    </xdr:to>
    <xdr:cxnSp macro="">
      <xdr:nvCxnSpPr>
        <xdr:cNvPr id="62" name="直線コネクタ 61"/>
        <xdr:cNvCxnSpPr/>
      </xdr:nvCxnSpPr>
      <xdr:spPr>
        <a:xfrm flipV="1">
          <a:off x="2908300" y="6151423"/>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77521</xdr:rowOff>
    </xdr:from>
    <xdr:to>
      <xdr:col>4</xdr:col>
      <xdr:colOff>155575</xdr:colOff>
      <xdr:row>36</xdr:row>
      <xdr:rowOff>31343</xdr:rowOff>
    </xdr:to>
    <xdr:cxnSp macro="">
      <xdr:nvCxnSpPr>
        <xdr:cNvPr id="65" name="直線コネクタ 64"/>
        <xdr:cNvCxnSpPr/>
      </xdr:nvCxnSpPr>
      <xdr:spPr>
        <a:xfrm>
          <a:off x="2019300" y="6078271"/>
          <a:ext cx="889000" cy="1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94437</xdr:rowOff>
    </xdr:from>
    <xdr:to>
      <xdr:col>2</xdr:col>
      <xdr:colOff>638175</xdr:colOff>
      <xdr:row>35</xdr:row>
      <xdr:rowOff>77521</xdr:rowOff>
    </xdr:to>
    <xdr:cxnSp macro="">
      <xdr:nvCxnSpPr>
        <xdr:cNvPr id="68" name="直線コネクタ 67"/>
        <xdr:cNvCxnSpPr/>
      </xdr:nvCxnSpPr>
      <xdr:spPr>
        <a:xfrm>
          <a:off x="1130300" y="5752287"/>
          <a:ext cx="889000" cy="3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29007</xdr:rowOff>
    </xdr:from>
    <xdr:to>
      <xdr:col>6</xdr:col>
      <xdr:colOff>561975</xdr:colOff>
      <xdr:row>35</xdr:row>
      <xdr:rowOff>130607</xdr:rowOff>
    </xdr:to>
    <xdr:sp macro="" textlink="">
      <xdr:nvSpPr>
        <xdr:cNvPr id="78" name="円/楕円 77"/>
        <xdr:cNvSpPr/>
      </xdr:nvSpPr>
      <xdr:spPr>
        <a:xfrm>
          <a:off x="4584700" y="60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51884</xdr:rowOff>
    </xdr:from>
    <xdr:ext cx="469744" cy="259045"/>
    <xdr:sp macro="" textlink="">
      <xdr:nvSpPr>
        <xdr:cNvPr id="79" name="議会費該当値テキスト"/>
        <xdr:cNvSpPr txBox="1"/>
      </xdr:nvSpPr>
      <xdr:spPr>
        <a:xfrm>
          <a:off x="4686300" y="58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99873</xdr:rowOff>
    </xdr:from>
    <xdr:to>
      <xdr:col>5</xdr:col>
      <xdr:colOff>409575</xdr:colOff>
      <xdr:row>36</xdr:row>
      <xdr:rowOff>30023</xdr:rowOff>
    </xdr:to>
    <xdr:sp macro="" textlink="">
      <xdr:nvSpPr>
        <xdr:cNvPr id="80" name="円/楕円 79"/>
        <xdr:cNvSpPr/>
      </xdr:nvSpPr>
      <xdr:spPr>
        <a:xfrm>
          <a:off x="3746500" y="61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46550</xdr:rowOff>
    </xdr:from>
    <xdr:ext cx="469744" cy="259045"/>
    <xdr:sp macro="" textlink="">
      <xdr:nvSpPr>
        <xdr:cNvPr id="81" name="テキスト ボックス 80"/>
        <xdr:cNvSpPr txBox="1"/>
      </xdr:nvSpPr>
      <xdr:spPr>
        <a:xfrm>
          <a:off x="3562427" y="58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151993</xdr:rowOff>
    </xdr:from>
    <xdr:to>
      <xdr:col>4</xdr:col>
      <xdr:colOff>206375</xdr:colOff>
      <xdr:row>36</xdr:row>
      <xdr:rowOff>82143</xdr:rowOff>
    </xdr:to>
    <xdr:sp macro="" textlink="">
      <xdr:nvSpPr>
        <xdr:cNvPr id="82" name="円/楕円 81"/>
        <xdr:cNvSpPr/>
      </xdr:nvSpPr>
      <xdr:spPr>
        <a:xfrm>
          <a:off x="2857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98670</xdr:rowOff>
    </xdr:from>
    <xdr:ext cx="469744" cy="259045"/>
    <xdr:sp macro="" textlink="">
      <xdr:nvSpPr>
        <xdr:cNvPr id="83" name="テキスト ボックス 82"/>
        <xdr:cNvSpPr txBox="1"/>
      </xdr:nvSpPr>
      <xdr:spPr>
        <a:xfrm>
          <a:off x="2673427" y="59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26721</xdr:rowOff>
    </xdr:from>
    <xdr:to>
      <xdr:col>3</xdr:col>
      <xdr:colOff>3175</xdr:colOff>
      <xdr:row>35</xdr:row>
      <xdr:rowOff>128321</xdr:rowOff>
    </xdr:to>
    <xdr:sp macro="" textlink="">
      <xdr:nvSpPr>
        <xdr:cNvPr id="84" name="円/楕円 83"/>
        <xdr:cNvSpPr/>
      </xdr:nvSpPr>
      <xdr:spPr>
        <a:xfrm>
          <a:off x="1968500" y="60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144848</xdr:rowOff>
    </xdr:from>
    <xdr:ext cx="469744" cy="259045"/>
    <xdr:sp macro="" textlink="">
      <xdr:nvSpPr>
        <xdr:cNvPr id="85" name="テキスト ボックス 84"/>
        <xdr:cNvSpPr txBox="1"/>
      </xdr:nvSpPr>
      <xdr:spPr>
        <a:xfrm>
          <a:off x="1784427" y="58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43637</xdr:rowOff>
    </xdr:from>
    <xdr:to>
      <xdr:col>1</xdr:col>
      <xdr:colOff>485775</xdr:colOff>
      <xdr:row>33</xdr:row>
      <xdr:rowOff>145237</xdr:rowOff>
    </xdr:to>
    <xdr:sp macro="" textlink="">
      <xdr:nvSpPr>
        <xdr:cNvPr id="86" name="円/楕円 85"/>
        <xdr:cNvSpPr/>
      </xdr:nvSpPr>
      <xdr:spPr>
        <a:xfrm>
          <a:off x="1079500" y="570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161764</xdr:rowOff>
    </xdr:from>
    <xdr:ext cx="469744" cy="259045"/>
    <xdr:sp macro="" textlink="">
      <xdr:nvSpPr>
        <xdr:cNvPr id="87" name="テキスト ボックス 86"/>
        <xdr:cNvSpPr txBox="1"/>
      </xdr:nvSpPr>
      <xdr:spPr>
        <a:xfrm>
          <a:off x="895427" y="547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137714</xdr:rowOff>
    </xdr:from>
    <xdr:to>
      <xdr:col>6</xdr:col>
      <xdr:colOff>511175</xdr:colOff>
      <xdr:row>58</xdr:row>
      <xdr:rowOff>60206</xdr:rowOff>
    </xdr:to>
    <xdr:cxnSp macro="">
      <xdr:nvCxnSpPr>
        <xdr:cNvPr id="118" name="直線コネクタ 117"/>
        <xdr:cNvCxnSpPr/>
      </xdr:nvCxnSpPr>
      <xdr:spPr>
        <a:xfrm flipV="1">
          <a:off x="3797300" y="9910364"/>
          <a:ext cx="838200" cy="9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131720</xdr:rowOff>
    </xdr:from>
    <xdr:ext cx="534377" cy="259045"/>
    <xdr:sp macro="" textlink="">
      <xdr:nvSpPr>
        <xdr:cNvPr id="119" name="総務費平均値テキスト"/>
        <xdr:cNvSpPr txBox="1"/>
      </xdr:nvSpPr>
      <xdr:spPr>
        <a:xfrm>
          <a:off x="4686300" y="9904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55425</xdr:rowOff>
    </xdr:from>
    <xdr:to>
      <xdr:col>5</xdr:col>
      <xdr:colOff>358775</xdr:colOff>
      <xdr:row>58</xdr:row>
      <xdr:rowOff>60206</xdr:rowOff>
    </xdr:to>
    <xdr:cxnSp macro="">
      <xdr:nvCxnSpPr>
        <xdr:cNvPr id="121" name="直線コネクタ 120"/>
        <xdr:cNvCxnSpPr/>
      </xdr:nvCxnSpPr>
      <xdr:spPr>
        <a:xfrm>
          <a:off x="2908300" y="9999525"/>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29021</xdr:rowOff>
    </xdr:from>
    <xdr:to>
      <xdr:col>4</xdr:col>
      <xdr:colOff>155575</xdr:colOff>
      <xdr:row>58</xdr:row>
      <xdr:rowOff>55425</xdr:rowOff>
    </xdr:to>
    <xdr:cxnSp macro="">
      <xdr:nvCxnSpPr>
        <xdr:cNvPr id="124" name="直線コネクタ 123"/>
        <xdr:cNvCxnSpPr/>
      </xdr:nvCxnSpPr>
      <xdr:spPr>
        <a:xfrm>
          <a:off x="2019300" y="9973121"/>
          <a:ext cx="889000" cy="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14610</xdr:rowOff>
    </xdr:from>
    <xdr:to>
      <xdr:col>2</xdr:col>
      <xdr:colOff>638175</xdr:colOff>
      <xdr:row>58</xdr:row>
      <xdr:rowOff>29021</xdr:rowOff>
    </xdr:to>
    <xdr:cxnSp macro="">
      <xdr:nvCxnSpPr>
        <xdr:cNvPr id="127" name="直線コネクタ 126"/>
        <xdr:cNvCxnSpPr/>
      </xdr:nvCxnSpPr>
      <xdr:spPr>
        <a:xfrm>
          <a:off x="1130300" y="9958710"/>
          <a:ext cx="8890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88525</xdr:rowOff>
    </xdr:from>
    <xdr:ext cx="534377" cy="259045"/>
    <xdr:sp macro="" textlink="">
      <xdr:nvSpPr>
        <xdr:cNvPr id="129" name="テキスト ボックス 128"/>
        <xdr:cNvSpPr txBox="1"/>
      </xdr:nvSpPr>
      <xdr:spPr>
        <a:xfrm>
          <a:off x="1752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86914</xdr:rowOff>
    </xdr:from>
    <xdr:to>
      <xdr:col>6</xdr:col>
      <xdr:colOff>561975</xdr:colOff>
      <xdr:row>58</xdr:row>
      <xdr:rowOff>17064</xdr:rowOff>
    </xdr:to>
    <xdr:sp macro="" textlink="">
      <xdr:nvSpPr>
        <xdr:cNvPr id="137" name="円/楕円 136"/>
        <xdr:cNvSpPr/>
      </xdr:nvSpPr>
      <xdr:spPr>
        <a:xfrm>
          <a:off x="4584700" y="98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109791</xdr:rowOff>
    </xdr:from>
    <xdr:ext cx="534377" cy="259045"/>
    <xdr:sp macro="" textlink="">
      <xdr:nvSpPr>
        <xdr:cNvPr id="138" name="総務費該当値テキスト"/>
        <xdr:cNvSpPr txBox="1"/>
      </xdr:nvSpPr>
      <xdr:spPr>
        <a:xfrm>
          <a:off x="4686300" y="971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93,108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9406</xdr:rowOff>
    </xdr:from>
    <xdr:to>
      <xdr:col>5</xdr:col>
      <xdr:colOff>409575</xdr:colOff>
      <xdr:row>58</xdr:row>
      <xdr:rowOff>111006</xdr:rowOff>
    </xdr:to>
    <xdr:sp macro="" textlink="">
      <xdr:nvSpPr>
        <xdr:cNvPr id="139" name="円/楕円 138"/>
        <xdr:cNvSpPr/>
      </xdr:nvSpPr>
      <xdr:spPr>
        <a:xfrm>
          <a:off x="3746500" y="99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127533</xdr:rowOff>
    </xdr:from>
    <xdr:ext cx="534377" cy="259045"/>
    <xdr:sp macro="" textlink="">
      <xdr:nvSpPr>
        <xdr:cNvPr id="140" name="テキスト ボックス 139"/>
        <xdr:cNvSpPr txBox="1"/>
      </xdr:nvSpPr>
      <xdr:spPr>
        <a:xfrm>
          <a:off x="3530111" y="972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4625</xdr:rowOff>
    </xdr:from>
    <xdr:to>
      <xdr:col>4</xdr:col>
      <xdr:colOff>206375</xdr:colOff>
      <xdr:row>58</xdr:row>
      <xdr:rowOff>106225</xdr:rowOff>
    </xdr:to>
    <xdr:sp macro="" textlink="">
      <xdr:nvSpPr>
        <xdr:cNvPr id="141" name="円/楕円 140"/>
        <xdr:cNvSpPr/>
      </xdr:nvSpPr>
      <xdr:spPr>
        <a:xfrm>
          <a:off x="2857500" y="99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122752</xdr:rowOff>
    </xdr:from>
    <xdr:ext cx="534377" cy="259045"/>
    <xdr:sp macro="" textlink="">
      <xdr:nvSpPr>
        <xdr:cNvPr id="142" name="テキスト ボックス 141"/>
        <xdr:cNvSpPr txBox="1"/>
      </xdr:nvSpPr>
      <xdr:spPr>
        <a:xfrm>
          <a:off x="2641111" y="972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149671</xdr:rowOff>
    </xdr:from>
    <xdr:to>
      <xdr:col>3</xdr:col>
      <xdr:colOff>3175</xdr:colOff>
      <xdr:row>58</xdr:row>
      <xdr:rowOff>79821</xdr:rowOff>
    </xdr:to>
    <xdr:sp macro="" textlink="">
      <xdr:nvSpPr>
        <xdr:cNvPr id="143" name="円/楕円 142"/>
        <xdr:cNvSpPr/>
      </xdr:nvSpPr>
      <xdr:spPr>
        <a:xfrm>
          <a:off x="1968500" y="99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96348</xdr:rowOff>
    </xdr:from>
    <xdr:ext cx="534377" cy="259045"/>
    <xdr:sp macro="" textlink="">
      <xdr:nvSpPr>
        <xdr:cNvPr id="144" name="テキスト ボックス 143"/>
        <xdr:cNvSpPr txBox="1"/>
      </xdr:nvSpPr>
      <xdr:spPr>
        <a:xfrm>
          <a:off x="1752111" y="96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73,891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135260</xdr:rowOff>
    </xdr:from>
    <xdr:to>
      <xdr:col>1</xdr:col>
      <xdr:colOff>485775</xdr:colOff>
      <xdr:row>58</xdr:row>
      <xdr:rowOff>65410</xdr:rowOff>
    </xdr:to>
    <xdr:sp macro="" textlink="">
      <xdr:nvSpPr>
        <xdr:cNvPr id="145" name="円/楕円 144"/>
        <xdr:cNvSpPr/>
      </xdr:nvSpPr>
      <xdr:spPr>
        <a:xfrm>
          <a:off x="1079500" y="99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81937</xdr:rowOff>
    </xdr:from>
    <xdr:ext cx="534377" cy="259045"/>
    <xdr:sp macro="" textlink="">
      <xdr:nvSpPr>
        <xdr:cNvPr id="146" name="テキスト ボックス 145"/>
        <xdr:cNvSpPr txBox="1"/>
      </xdr:nvSpPr>
      <xdr:spPr>
        <a:xfrm>
          <a:off x="863111" y="968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98915</xdr:rowOff>
    </xdr:from>
    <xdr:to>
      <xdr:col>6</xdr:col>
      <xdr:colOff>511175</xdr:colOff>
      <xdr:row>78</xdr:row>
      <xdr:rowOff>99375</xdr:rowOff>
    </xdr:to>
    <xdr:cxnSp macro="">
      <xdr:nvCxnSpPr>
        <xdr:cNvPr id="177" name="直線コネクタ 176"/>
        <xdr:cNvCxnSpPr/>
      </xdr:nvCxnSpPr>
      <xdr:spPr>
        <a:xfrm flipV="1">
          <a:off x="3797300" y="13472015"/>
          <a:ext cx="8382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99375</xdr:rowOff>
    </xdr:from>
    <xdr:to>
      <xdr:col>5</xdr:col>
      <xdr:colOff>358775</xdr:colOff>
      <xdr:row>78</xdr:row>
      <xdr:rowOff>104387</xdr:rowOff>
    </xdr:to>
    <xdr:cxnSp macro="">
      <xdr:nvCxnSpPr>
        <xdr:cNvPr id="180" name="直線コネクタ 179"/>
        <xdr:cNvCxnSpPr/>
      </xdr:nvCxnSpPr>
      <xdr:spPr>
        <a:xfrm flipV="1">
          <a:off x="2908300" y="13472475"/>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104387</xdr:rowOff>
    </xdr:from>
    <xdr:to>
      <xdr:col>4</xdr:col>
      <xdr:colOff>155575</xdr:colOff>
      <xdr:row>78</xdr:row>
      <xdr:rowOff>121295</xdr:rowOff>
    </xdr:to>
    <xdr:cxnSp macro="">
      <xdr:nvCxnSpPr>
        <xdr:cNvPr id="183" name="直線コネクタ 182"/>
        <xdr:cNvCxnSpPr/>
      </xdr:nvCxnSpPr>
      <xdr:spPr>
        <a:xfrm flipV="1">
          <a:off x="2019300" y="13477487"/>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121295</xdr:rowOff>
    </xdr:from>
    <xdr:to>
      <xdr:col>2</xdr:col>
      <xdr:colOff>638175</xdr:colOff>
      <xdr:row>78</xdr:row>
      <xdr:rowOff>122084</xdr:rowOff>
    </xdr:to>
    <xdr:cxnSp macro="">
      <xdr:nvCxnSpPr>
        <xdr:cNvPr id="186" name="直線コネクタ 185"/>
        <xdr:cNvCxnSpPr/>
      </xdr:nvCxnSpPr>
      <xdr:spPr>
        <a:xfrm flipV="1">
          <a:off x="1130300" y="13494395"/>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48115</xdr:rowOff>
    </xdr:from>
    <xdr:to>
      <xdr:col>6</xdr:col>
      <xdr:colOff>561975</xdr:colOff>
      <xdr:row>78</xdr:row>
      <xdr:rowOff>149715</xdr:rowOff>
    </xdr:to>
    <xdr:sp macro="" textlink="">
      <xdr:nvSpPr>
        <xdr:cNvPr id="196" name="円/楕円 195"/>
        <xdr:cNvSpPr/>
      </xdr:nvSpPr>
      <xdr:spPr>
        <a:xfrm>
          <a:off x="4584700" y="134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15019</xdr:rowOff>
    </xdr:from>
    <xdr:ext cx="599010" cy="259045"/>
    <xdr:sp macro="" textlink="">
      <xdr:nvSpPr>
        <xdr:cNvPr id="197" name="民生費該当値テキスト"/>
        <xdr:cNvSpPr txBox="1"/>
      </xdr:nvSpPr>
      <xdr:spPr>
        <a:xfrm>
          <a:off x="4686300" y="133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157,466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48575</xdr:rowOff>
    </xdr:from>
    <xdr:to>
      <xdr:col>5</xdr:col>
      <xdr:colOff>409575</xdr:colOff>
      <xdr:row>78</xdr:row>
      <xdr:rowOff>150175</xdr:rowOff>
    </xdr:to>
    <xdr:sp macro="" textlink="">
      <xdr:nvSpPr>
        <xdr:cNvPr id="198" name="円/楕円 197"/>
        <xdr:cNvSpPr/>
      </xdr:nvSpPr>
      <xdr:spPr>
        <a:xfrm>
          <a:off x="3746500" y="134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166702</xdr:rowOff>
    </xdr:from>
    <xdr:ext cx="599010" cy="259045"/>
    <xdr:sp macro="" textlink="">
      <xdr:nvSpPr>
        <xdr:cNvPr id="199" name="テキスト ボックス 198"/>
        <xdr:cNvSpPr txBox="1"/>
      </xdr:nvSpPr>
      <xdr:spPr>
        <a:xfrm>
          <a:off x="3497794" y="131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157,043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53587</xdr:rowOff>
    </xdr:from>
    <xdr:to>
      <xdr:col>4</xdr:col>
      <xdr:colOff>206375</xdr:colOff>
      <xdr:row>78</xdr:row>
      <xdr:rowOff>155187</xdr:rowOff>
    </xdr:to>
    <xdr:sp macro="" textlink="">
      <xdr:nvSpPr>
        <xdr:cNvPr id="200" name="円/楕円 199"/>
        <xdr:cNvSpPr/>
      </xdr:nvSpPr>
      <xdr:spPr>
        <a:xfrm>
          <a:off x="2857500" y="134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264</xdr:rowOff>
    </xdr:from>
    <xdr:ext cx="599010" cy="259045"/>
    <xdr:sp macro="" textlink="">
      <xdr:nvSpPr>
        <xdr:cNvPr id="201" name="テキスト ボックス 200"/>
        <xdr:cNvSpPr txBox="1"/>
      </xdr:nvSpPr>
      <xdr:spPr>
        <a:xfrm>
          <a:off x="2608794" y="1320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70495</xdr:rowOff>
    </xdr:from>
    <xdr:to>
      <xdr:col>3</xdr:col>
      <xdr:colOff>3175</xdr:colOff>
      <xdr:row>79</xdr:row>
      <xdr:rowOff>645</xdr:rowOff>
    </xdr:to>
    <xdr:sp macro="" textlink="">
      <xdr:nvSpPr>
        <xdr:cNvPr id="202" name="円/楕円 201"/>
        <xdr:cNvSpPr/>
      </xdr:nvSpPr>
      <xdr:spPr>
        <a:xfrm>
          <a:off x="1968500" y="1344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17172</xdr:rowOff>
    </xdr:from>
    <xdr:ext cx="599010" cy="259045"/>
    <xdr:sp macro="" textlink="">
      <xdr:nvSpPr>
        <xdr:cNvPr id="203" name="テキスト ボックス 202"/>
        <xdr:cNvSpPr txBox="1"/>
      </xdr:nvSpPr>
      <xdr:spPr>
        <a:xfrm>
          <a:off x="1719794" y="1321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136,907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71284</xdr:rowOff>
    </xdr:from>
    <xdr:to>
      <xdr:col>1</xdr:col>
      <xdr:colOff>485775</xdr:colOff>
      <xdr:row>79</xdr:row>
      <xdr:rowOff>1434</xdr:rowOff>
    </xdr:to>
    <xdr:sp macro="" textlink="">
      <xdr:nvSpPr>
        <xdr:cNvPr id="204" name="円/楕円 203"/>
        <xdr:cNvSpPr/>
      </xdr:nvSpPr>
      <xdr:spPr>
        <a:xfrm>
          <a:off x="1079500" y="134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17961</xdr:rowOff>
    </xdr:from>
    <xdr:ext cx="599010" cy="259045"/>
    <xdr:sp macro="" textlink="">
      <xdr:nvSpPr>
        <xdr:cNvPr id="205" name="テキスト ボックス 204"/>
        <xdr:cNvSpPr txBox="1"/>
      </xdr:nvSpPr>
      <xdr:spPr>
        <a:xfrm>
          <a:off x="830794" y="1321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39508</xdr:rowOff>
    </xdr:from>
    <xdr:to>
      <xdr:col>6</xdr:col>
      <xdr:colOff>511175</xdr:colOff>
      <xdr:row>96</xdr:row>
      <xdr:rowOff>57502</xdr:rowOff>
    </xdr:to>
    <xdr:cxnSp macro="">
      <xdr:nvCxnSpPr>
        <xdr:cNvPr id="236" name="直線コネクタ 235"/>
        <xdr:cNvCxnSpPr/>
      </xdr:nvCxnSpPr>
      <xdr:spPr>
        <a:xfrm flipV="1">
          <a:off x="3797300" y="16498708"/>
          <a:ext cx="8382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81827</xdr:rowOff>
    </xdr:from>
    <xdr:ext cx="534377" cy="259045"/>
    <xdr:sp macro="" textlink="">
      <xdr:nvSpPr>
        <xdr:cNvPr id="237" name="衛生費平均値テキスト"/>
        <xdr:cNvSpPr txBox="1"/>
      </xdr:nvSpPr>
      <xdr:spPr>
        <a:xfrm>
          <a:off x="4686300" y="1654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75290</xdr:rowOff>
    </xdr:from>
    <xdr:to>
      <xdr:col>5</xdr:col>
      <xdr:colOff>358775</xdr:colOff>
      <xdr:row>96</xdr:row>
      <xdr:rowOff>57502</xdr:rowOff>
    </xdr:to>
    <xdr:cxnSp macro="">
      <xdr:nvCxnSpPr>
        <xdr:cNvPr id="239" name="直線コネクタ 238"/>
        <xdr:cNvCxnSpPr/>
      </xdr:nvCxnSpPr>
      <xdr:spPr>
        <a:xfrm>
          <a:off x="2908300" y="15677240"/>
          <a:ext cx="889000" cy="8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75290</xdr:rowOff>
    </xdr:from>
    <xdr:to>
      <xdr:col>4</xdr:col>
      <xdr:colOff>155575</xdr:colOff>
      <xdr:row>96</xdr:row>
      <xdr:rowOff>59951</xdr:rowOff>
    </xdr:to>
    <xdr:cxnSp macro="">
      <xdr:nvCxnSpPr>
        <xdr:cNvPr id="242" name="直線コネクタ 241"/>
        <xdr:cNvCxnSpPr/>
      </xdr:nvCxnSpPr>
      <xdr:spPr>
        <a:xfrm flipV="1">
          <a:off x="2019300" y="15677240"/>
          <a:ext cx="889000" cy="8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48107</xdr:rowOff>
    </xdr:from>
    <xdr:to>
      <xdr:col>2</xdr:col>
      <xdr:colOff>638175</xdr:colOff>
      <xdr:row>96</xdr:row>
      <xdr:rowOff>59951</xdr:rowOff>
    </xdr:to>
    <xdr:cxnSp macro="">
      <xdr:nvCxnSpPr>
        <xdr:cNvPr id="245" name="直線コネクタ 244"/>
        <xdr:cNvCxnSpPr/>
      </xdr:nvCxnSpPr>
      <xdr:spPr>
        <a:xfrm>
          <a:off x="1130300" y="16507307"/>
          <a:ext cx="889000" cy="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160158</xdr:rowOff>
    </xdr:from>
    <xdr:to>
      <xdr:col>6</xdr:col>
      <xdr:colOff>561975</xdr:colOff>
      <xdr:row>96</xdr:row>
      <xdr:rowOff>90308</xdr:rowOff>
    </xdr:to>
    <xdr:sp macro="" textlink="">
      <xdr:nvSpPr>
        <xdr:cNvPr id="255" name="円/楕円 254"/>
        <xdr:cNvSpPr/>
      </xdr:nvSpPr>
      <xdr:spPr>
        <a:xfrm>
          <a:off x="4584700" y="164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11585</xdr:rowOff>
    </xdr:from>
    <xdr:ext cx="534377" cy="259045"/>
    <xdr:sp macro="" textlink="">
      <xdr:nvSpPr>
        <xdr:cNvPr id="256" name="衛生費該当値テキスト"/>
        <xdr:cNvSpPr txBox="1"/>
      </xdr:nvSpPr>
      <xdr:spPr>
        <a:xfrm>
          <a:off x="4686300" y="1629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52,704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6702</xdr:rowOff>
    </xdr:from>
    <xdr:to>
      <xdr:col>5</xdr:col>
      <xdr:colOff>409575</xdr:colOff>
      <xdr:row>96</xdr:row>
      <xdr:rowOff>108302</xdr:rowOff>
    </xdr:to>
    <xdr:sp macro="" textlink="">
      <xdr:nvSpPr>
        <xdr:cNvPr id="257" name="円/楕円 256"/>
        <xdr:cNvSpPr/>
      </xdr:nvSpPr>
      <xdr:spPr>
        <a:xfrm>
          <a:off x="3746500" y="164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124829</xdr:rowOff>
    </xdr:from>
    <xdr:ext cx="534377" cy="259045"/>
    <xdr:sp macro="" textlink="">
      <xdr:nvSpPr>
        <xdr:cNvPr id="258" name="テキスト ボックス 257"/>
        <xdr:cNvSpPr txBox="1"/>
      </xdr:nvSpPr>
      <xdr:spPr>
        <a:xfrm>
          <a:off x="3530111" y="1624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51,051</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24490</xdr:rowOff>
    </xdr:from>
    <xdr:to>
      <xdr:col>4</xdr:col>
      <xdr:colOff>206375</xdr:colOff>
      <xdr:row>91</xdr:row>
      <xdr:rowOff>126090</xdr:rowOff>
    </xdr:to>
    <xdr:sp macro="" textlink="">
      <xdr:nvSpPr>
        <xdr:cNvPr id="259" name="円/楕円 258"/>
        <xdr:cNvSpPr/>
      </xdr:nvSpPr>
      <xdr:spPr>
        <a:xfrm>
          <a:off x="2857500" y="156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142617</xdr:rowOff>
    </xdr:from>
    <xdr:ext cx="599010" cy="259045"/>
    <xdr:sp macro="" textlink="">
      <xdr:nvSpPr>
        <xdr:cNvPr id="260" name="テキスト ボックス 259"/>
        <xdr:cNvSpPr txBox="1"/>
      </xdr:nvSpPr>
      <xdr:spPr>
        <a:xfrm>
          <a:off x="2608794" y="154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128,167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9151</xdr:rowOff>
    </xdr:from>
    <xdr:to>
      <xdr:col>3</xdr:col>
      <xdr:colOff>3175</xdr:colOff>
      <xdr:row>96</xdr:row>
      <xdr:rowOff>110751</xdr:rowOff>
    </xdr:to>
    <xdr:sp macro="" textlink="">
      <xdr:nvSpPr>
        <xdr:cNvPr id="261" name="円/楕円 260"/>
        <xdr:cNvSpPr/>
      </xdr:nvSpPr>
      <xdr:spPr>
        <a:xfrm>
          <a:off x="1968500" y="1646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127278</xdr:rowOff>
    </xdr:from>
    <xdr:ext cx="534377" cy="259045"/>
    <xdr:sp macro="" textlink="">
      <xdr:nvSpPr>
        <xdr:cNvPr id="262" name="テキスト ボックス 261"/>
        <xdr:cNvSpPr txBox="1"/>
      </xdr:nvSpPr>
      <xdr:spPr>
        <a:xfrm>
          <a:off x="1752111" y="1624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168757</xdr:rowOff>
    </xdr:from>
    <xdr:to>
      <xdr:col>1</xdr:col>
      <xdr:colOff>485775</xdr:colOff>
      <xdr:row>96</xdr:row>
      <xdr:rowOff>98907</xdr:rowOff>
    </xdr:to>
    <xdr:sp macro="" textlink="">
      <xdr:nvSpPr>
        <xdr:cNvPr id="263" name="円/楕円 262"/>
        <xdr:cNvSpPr/>
      </xdr:nvSpPr>
      <xdr:spPr>
        <a:xfrm>
          <a:off x="1079500" y="164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115434</xdr:rowOff>
    </xdr:from>
    <xdr:ext cx="534377" cy="259045"/>
    <xdr:sp macro="" textlink="">
      <xdr:nvSpPr>
        <xdr:cNvPr id="264" name="テキスト ボックス 263"/>
        <xdr:cNvSpPr txBox="1"/>
      </xdr:nvSpPr>
      <xdr:spPr>
        <a:xfrm>
          <a:off x="863111" y="1623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160274</xdr:rowOff>
    </xdr:from>
    <xdr:to>
      <xdr:col>15</xdr:col>
      <xdr:colOff>180975</xdr:colOff>
      <xdr:row>39</xdr:row>
      <xdr:rowOff>37719</xdr:rowOff>
    </xdr:to>
    <xdr:cxnSp macro="">
      <xdr:nvCxnSpPr>
        <xdr:cNvPr id="293" name="直線コネクタ 292"/>
        <xdr:cNvCxnSpPr/>
      </xdr:nvCxnSpPr>
      <xdr:spPr>
        <a:xfrm>
          <a:off x="9639300" y="6675374"/>
          <a:ext cx="8382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59182</xdr:rowOff>
    </xdr:from>
    <xdr:to>
      <xdr:col>14</xdr:col>
      <xdr:colOff>28575</xdr:colOff>
      <xdr:row>38</xdr:row>
      <xdr:rowOff>160274</xdr:rowOff>
    </xdr:to>
    <xdr:cxnSp macro="">
      <xdr:nvCxnSpPr>
        <xdr:cNvPr id="296" name="直線コネクタ 295"/>
        <xdr:cNvCxnSpPr/>
      </xdr:nvCxnSpPr>
      <xdr:spPr>
        <a:xfrm>
          <a:off x="8750300" y="6574282"/>
          <a:ext cx="8890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154178</xdr:rowOff>
    </xdr:from>
    <xdr:to>
      <xdr:col>12</xdr:col>
      <xdr:colOff>511175</xdr:colOff>
      <xdr:row>38</xdr:row>
      <xdr:rowOff>59182</xdr:rowOff>
    </xdr:to>
    <xdr:cxnSp macro="">
      <xdr:nvCxnSpPr>
        <xdr:cNvPr id="299" name="直線コネクタ 298"/>
        <xdr:cNvCxnSpPr/>
      </xdr:nvCxnSpPr>
      <xdr:spPr>
        <a:xfrm>
          <a:off x="7861300" y="6326378"/>
          <a:ext cx="889000" cy="2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68707</xdr:rowOff>
    </xdr:from>
    <xdr:to>
      <xdr:col>11</xdr:col>
      <xdr:colOff>307975</xdr:colOff>
      <xdr:row>36</xdr:row>
      <xdr:rowOff>154178</xdr:rowOff>
    </xdr:to>
    <xdr:cxnSp macro="">
      <xdr:nvCxnSpPr>
        <xdr:cNvPr id="302" name="直線コネクタ 301"/>
        <xdr:cNvCxnSpPr/>
      </xdr:nvCxnSpPr>
      <xdr:spPr>
        <a:xfrm>
          <a:off x="6972300" y="5898007"/>
          <a:ext cx="889000" cy="4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17924</xdr:rowOff>
    </xdr:from>
    <xdr:ext cx="469744" cy="259045"/>
    <xdr:sp macro="" textlink="">
      <xdr:nvSpPr>
        <xdr:cNvPr id="304" name="テキスト ボックス 303"/>
        <xdr:cNvSpPr txBox="1"/>
      </xdr:nvSpPr>
      <xdr:spPr>
        <a:xfrm>
          <a:off x="7626427" y="65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65295</xdr:rowOff>
    </xdr:from>
    <xdr:ext cx="469744" cy="259045"/>
    <xdr:sp macro="" textlink="">
      <xdr:nvSpPr>
        <xdr:cNvPr id="306" name="テキスト ボックス 305"/>
        <xdr:cNvSpPr txBox="1"/>
      </xdr:nvSpPr>
      <xdr:spPr>
        <a:xfrm>
          <a:off x="6737427" y="64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158369</xdr:rowOff>
    </xdr:from>
    <xdr:to>
      <xdr:col>15</xdr:col>
      <xdr:colOff>231775</xdr:colOff>
      <xdr:row>39</xdr:row>
      <xdr:rowOff>88519</xdr:rowOff>
    </xdr:to>
    <xdr:sp macro="" textlink="">
      <xdr:nvSpPr>
        <xdr:cNvPr id="312" name="円/楕円 311"/>
        <xdr:cNvSpPr/>
      </xdr:nvSpPr>
      <xdr:spPr>
        <a:xfrm>
          <a:off x="10426700" y="66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73296</xdr:rowOff>
    </xdr:from>
    <xdr:ext cx="313932" cy="259045"/>
    <xdr:sp macro="" textlink="">
      <xdr:nvSpPr>
        <xdr:cNvPr id="313" name="労働費該当値テキスト"/>
        <xdr:cNvSpPr txBox="1"/>
      </xdr:nvSpPr>
      <xdr:spPr>
        <a:xfrm>
          <a:off x="10528300" y="6588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109474</xdr:rowOff>
    </xdr:from>
    <xdr:to>
      <xdr:col>14</xdr:col>
      <xdr:colOff>79375</xdr:colOff>
      <xdr:row>39</xdr:row>
      <xdr:rowOff>39624</xdr:rowOff>
    </xdr:to>
    <xdr:sp macro="" textlink="">
      <xdr:nvSpPr>
        <xdr:cNvPr id="314" name="円/楕円 313"/>
        <xdr:cNvSpPr/>
      </xdr:nvSpPr>
      <xdr:spPr>
        <a:xfrm>
          <a:off x="9588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30751</xdr:rowOff>
    </xdr:from>
    <xdr:ext cx="378565" cy="259045"/>
    <xdr:sp macro="" textlink="">
      <xdr:nvSpPr>
        <xdr:cNvPr id="315" name="テキスト ボックス 314"/>
        <xdr:cNvSpPr txBox="1"/>
      </xdr:nvSpPr>
      <xdr:spPr>
        <a:xfrm>
          <a:off x="9450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8382</xdr:rowOff>
    </xdr:from>
    <xdr:to>
      <xdr:col>12</xdr:col>
      <xdr:colOff>561975</xdr:colOff>
      <xdr:row>38</xdr:row>
      <xdr:rowOff>109982</xdr:rowOff>
    </xdr:to>
    <xdr:sp macro="" textlink="">
      <xdr:nvSpPr>
        <xdr:cNvPr id="316" name="円/楕円 315"/>
        <xdr:cNvSpPr/>
      </xdr:nvSpPr>
      <xdr:spPr>
        <a:xfrm>
          <a:off x="8699500" y="6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101109</xdr:rowOff>
    </xdr:from>
    <xdr:ext cx="469744" cy="259045"/>
    <xdr:sp macro="" textlink="">
      <xdr:nvSpPr>
        <xdr:cNvPr id="317" name="テキスト ボックス 316"/>
        <xdr:cNvSpPr txBox="1"/>
      </xdr:nvSpPr>
      <xdr:spPr>
        <a:xfrm>
          <a:off x="8515427" y="661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103378</xdr:rowOff>
    </xdr:from>
    <xdr:to>
      <xdr:col>11</xdr:col>
      <xdr:colOff>358775</xdr:colOff>
      <xdr:row>37</xdr:row>
      <xdr:rowOff>33528</xdr:rowOff>
    </xdr:to>
    <xdr:sp macro="" textlink="">
      <xdr:nvSpPr>
        <xdr:cNvPr id="318" name="円/楕円 317"/>
        <xdr:cNvSpPr/>
      </xdr:nvSpPr>
      <xdr:spPr>
        <a:xfrm>
          <a:off x="7810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50055</xdr:rowOff>
    </xdr:from>
    <xdr:ext cx="469744" cy="259045"/>
    <xdr:sp macro="" textlink="">
      <xdr:nvSpPr>
        <xdr:cNvPr id="319" name="テキスト ボックス 318"/>
        <xdr:cNvSpPr txBox="1"/>
      </xdr:nvSpPr>
      <xdr:spPr>
        <a:xfrm>
          <a:off x="7626427" y="605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17907</xdr:rowOff>
    </xdr:from>
    <xdr:to>
      <xdr:col>10</xdr:col>
      <xdr:colOff>155575</xdr:colOff>
      <xdr:row>34</xdr:row>
      <xdr:rowOff>119507</xdr:rowOff>
    </xdr:to>
    <xdr:sp macro="" textlink="">
      <xdr:nvSpPr>
        <xdr:cNvPr id="320" name="円/楕円 319"/>
        <xdr:cNvSpPr/>
      </xdr:nvSpPr>
      <xdr:spPr>
        <a:xfrm>
          <a:off x="6921500" y="5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136034</xdr:rowOff>
    </xdr:from>
    <xdr:ext cx="469744" cy="259045"/>
    <xdr:sp macro="" textlink="">
      <xdr:nvSpPr>
        <xdr:cNvPr id="321" name="テキスト ボックス 320"/>
        <xdr:cNvSpPr txBox="1"/>
      </xdr:nvSpPr>
      <xdr:spPr>
        <a:xfrm>
          <a:off x="6737427" y="562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69974</xdr:rowOff>
    </xdr:from>
    <xdr:to>
      <xdr:col>15</xdr:col>
      <xdr:colOff>180975</xdr:colOff>
      <xdr:row>59</xdr:row>
      <xdr:rowOff>76574</xdr:rowOff>
    </xdr:to>
    <xdr:cxnSp macro="">
      <xdr:nvCxnSpPr>
        <xdr:cNvPr id="352" name="直線コネクタ 351"/>
        <xdr:cNvCxnSpPr/>
      </xdr:nvCxnSpPr>
      <xdr:spPr>
        <a:xfrm flipV="1">
          <a:off x="9639300" y="10185524"/>
          <a:ext cx="8382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76574</xdr:rowOff>
    </xdr:from>
    <xdr:to>
      <xdr:col>14</xdr:col>
      <xdr:colOff>28575</xdr:colOff>
      <xdr:row>59</xdr:row>
      <xdr:rowOff>77622</xdr:rowOff>
    </xdr:to>
    <xdr:cxnSp macro="">
      <xdr:nvCxnSpPr>
        <xdr:cNvPr id="355" name="直線コネクタ 354"/>
        <xdr:cNvCxnSpPr/>
      </xdr:nvCxnSpPr>
      <xdr:spPr>
        <a:xfrm flipV="1">
          <a:off x="8750300" y="10192124"/>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119466</xdr:rowOff>
    </xdr:from>
    <xdr:ext cx="534377" cy="259045"/>
    <xdr:sp macro="" textlink="">
      <xdr:nvSpPr>
        <xdr:cNvPr id="357" name="テキスト ボックス 356"/>
        <xdr:cNvSpPr txBox="1"/>
      </xdr:nvSpPr>
      <xdr:spPr>
        <a:xfrm>
          <a:off x="9372111" y="98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70764</xdr:rowOff>
    </xdr:from>
    <xdr:to>
      <xdr:col>12</xdr:col>
      <xdr:colOff>511175</xdr:colOff>
      <xdr:row>59</xdr:row>
      <xdr:rowOff>77622</xdr:rowOff>
    </xdr:to>
    <xdr:cxnSp macro="">
      <xdr:nvCxnSpPr>
        <xdr:cNvPr id="358" name="直線コネクタ 357"/>
        <xdr:cNvCxnSpPr/>
      </xdr:nvCxnSpPr>
      <xdr:spPr>
        <a:xfrm>
          <a:off x="7861300" y="101863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120822</xdr:rowOff>
    </xdr:from>
    <xdr:ext cx="534377" cy="259045"/>
    <xdr:sp macro="" textlink="">
      <xdr:nvSpPr>
        <xdr:cNvPr id="360" name="テキスト ボックス 359"/>
        <xdr:cNvSpPr txBox="1"/>
      </xdr:nvSpPr>
      <xdr:spPr>
        <a:xfrm>
          <a:off x="8483111" y="98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70764</xdr:rowOff>
    </xdr:from>
    <xdr:to>
      <xdr:col>11</xdr:col>
      <xdr:colOff>307975</xdr:colOff>
      <xdr:row>59</xdr:row>
      <xdr:rowOff>77674</xdr:rowOff>
    </xdr:to>
    <xdr:cxnSp macro="">
      <xdr:nvCxnSpPr>
        <xdr:cNvPr id="361" name="直線コネクタ 360"/>
        <xdr:cNvCxnSpPr/>
      </xdr:nvCxnSpPr>
      <xdr:spPr>
        <a:xfrm flipV="1">
          <a:off x="6972300" y="10186314"/>
          <a:ext cx="8890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125404</xdr:rowOff>
    </xdr:from>
    <xdr:ext cx="534377" cy="259045"/>
    <xdr:sp macro="" textlink="">
      <xdr:nvSpPr>
        <xdr:cNvPr id="363" name="テキスト ボックス 362"/>
        <xdr:cNvSpPr txBox="1"/>
      </xdr:nvSpPr>
      <xdr:spPr>
        <a:xfrm>
          <a:off x="7594111" y="98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125711</xdr:rowOff>
    </xdr:from>
    <xdr:ext cx="534377" cy="259045"/>
    <xdr:sp macro="" textlink="">
      <xdr:nvSpPr>
        <xdr:cNvPr id="365" name="テキスト ボックス 364"/>
        <xdr:cNvSpPr txBox="1"/>
      </xdr:nvSpPr>
      <xdr:spPr>
        <a:xfrm>
          <a:off x="6705111" y="98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19174</xdr:rowOff>
    </xdr:from>
    <xdr:to>
      <xdr:col>15</xdr:col>
      <xdr:colOff>231775</xdr:colOff>
      <xdr:row>59</xdr:row>
      <xdr:rowOff>120774</xdr:rowOff>
    </xdr:to>
    <xdr:sp macro="" textlink="">
      <xdr:nvSpPr>
        <xdr:cNvPr id="371" name="円/楕円 370"/>
        <xdr:cNvSpPr/>
      </xdr:nvSpPr>
      <xdr:spPr>
        <a:xfrm>
          <a:off x="10426700" y="101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105551</xdr:rowOff>
    </xdr:from>
    <xdr:ext cx="469744" cy="259045"/>
    <xdr:sp macro="" textlink="">
      <xdr:nvSpPr>
        <xdr:cNvPr id="372" name="農林水産業費該当値テキスト"/>
        <xdr:cNvSpPr txBox="1"/>
      </xdr:nvSpPr>
      <xdr:spPr>
        <a:xfrm>
          <a:off x="10528300" y="1004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25774</xdr:rowOff>
    </xdr:from>
    <xdr:to>
      <xdr:col>14</xdr:col>
      <xdr:colOff>79375</xdr:colOff>
      <xdr:row>59</xdr:row>
      <xdr:rowOff>127374</xdr:rowOff>
    </xdr:to>
    <xdr:sp macro="" textlink="">
      <xdr:nvSpPr>
        <xdr:cNvPr id="373" name="円/楕円 372"/>
        <xdr:cNvSpPr/>
      </xdr:nvSpPr>
      <xdr:spPr>
        <a:xfrm>
          <a:off x="9588500" y="101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118501</xdr:rowOff>
    </xdr:from>
    <xdr:ext cx="469744" cy="259045"/>
    <xdr:sp macro="" textlink="">
      <xdr:nvSpPr>
        <xdr:cNvPr id="374" name="テキスト ボックス 373"/>
        <xdr:cNvSpPr txBox="1"/>
      </xdr:nvSpPr>
      <xdr:spPr>
        <a:xfrm>
          <a:off x="9404427" y="102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26822</xdr:rowOff>
    </xdr:from>
    <xdr:to>
      <xdr:col>12</xdr:col>
      <xdr:colOff>561975</xdr:colOff>
      <xdr:row>59</xdr:row>
      <xdr:rowOff>128422</xdr:rowOff>
    </xdr:to>
    <xdr:sp macro="" textlink="">
      <xdr:nvSpPr>
        <xdr:cNvPr id="375" name="円/楕円 374"/>
        <xdr:cNvSpPr/>
      </xdr:nvSpPr>
      <xdr:spPr>
        <a:xfrm>
          <a:off x="8699500" y="101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119549</xdr:rowOff>
    </xdr:from>
    <xdr:ext cx="469744" cy="259045"/>
    <xdr:sp macro="" textlink="">
      <xdr:nvSpPr>
        <xdr:cNvPr id="376" name="テキスト ボックス 375"/>
        <xdr:cNvSpPr txBox="1"/>
      </xdr:nvSpPr>
      <xdr:spPr>
        <a:xfrm>
          <a:off x="8515427" y="102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19964</xdr:rowOff>
    </xdr:from>
    <xdr:to>
      <xdr:col>11</xdr:col>
      <xdr:colOff>358775</xdr:colOff>
      <xdr:row>59</xdr:row>
      <xdr:rowOff>121564</xdr:rowOff>
    </xdr:to>
    <xdr:sp macro="" textlink="">
      <xdr:nvSpPr>
        <xdr:cNvPr id="377" name="円/楕円 376"/>
        <xdr:cNvSpPr/>
      </xdr:nvSpPr>
      <xdr:spPr>
        <a:xfrm>
          <a:off x="7810500" y="101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112691</xdr:rowOff>
    </xdr:from>
    <xdr:ext cx="469744" cy="259045"/>
    <xdr:sp macro="" textlink="">
      <xdr:nvSpPr>
        <xdr:cNvPr id="378" name="テキスト ボックス 377"/>
        <xdr:cNvSpPr txBox="1"/>
      </xdr:nvSpPr>
      <xdr:spPr>
        <a:xfrm>
          <a:off x="7626427" y="1022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26874</xdr:rowOff>
    </xdr:from>
    <xdr:to>
      <xdr:col>10</xdr:col>
      <xdr:colOff>155575</xdr:colOff>
      <xdr:row>59</xdr:row>
      <xdr:rowOff>128474</xdr:rowOff>
    </xdr:to>
    <xdr:sp macro="" textlink="">
      <xdr:nvSpPr>
        <xdr:cNvPr id="379" name="円/楕円 378"/>
        <xdr:cNvSpPr/>
      </xdr:nvSpPr>
      <xdr:spPr>
        <a:xfrm>
          <a:off x="6921500" y="101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119601</xdr:rowOff>
    </xdr:from>
    <xdr:ext cx="469744" cy="259045"/>
    <xdr:sp macro="" textlink="">
      <xdr:nvSpPr>
        <xdr:cNvPr id="380" name="テキスト ボックス 379"/>
        <xdr:cNvSpPr txBox="1"/>
      </xdr:nvSpPr>
      <xdr:spPr>
        <a:xfrm>
          <a:off x="6737427" y="1023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110341</xdr:rowOff>
    </xdr:from>
    <xdr:to>
      <xdr:col>15</xdr:col>
      <xdr:colOff>180975</xdr:colOff>
      <xdr:row>78</xdr:row>
      <xdr:rowOff>65143</xdr:rowOff>
    </xdr:to>
    <xdr:cxnSp macro="">
      <xdr:nvCxnSpPr>
        <xdr:cNvPr id="411" name="直線コネクタ 410"/>
        <xdr:cNvCxnSpPr/>
      </xdr:nvCxnSpPr>
      <xdr:spPr>
        <a:xfrm flipV="1">
          <a:off x="9639300" y="13311991"/>
          <a:ext cx="838200" cy="1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65143</xdr:rowOff>
    </xdr:from>
    <xdr:to>
      <xdr:col>14</xdr:col>
      <xdr:colOff>28575</xdr:colOff>
      <xdr:row>78</xdr:row>
      <xdr:rowOff>74222</xdr:rowOff>
    </xdr:to>
    <xdr:cxnSp macro="">
      <xdr:nvCxnSpPr>
        <xdr:cNvPr id="414" name="直線コネクタ 413"/>
        <xdr:cNvCxnSpPr/>
      </xdr:nvCxnSpPr>
      <xdr:spPr>
        <a:xfrm flipV="1">
          <a:off x="8750300" y="13438243"/>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71937</xdr:rowOff>
    </xdr:from>
    <xdr:to>
      <xdr:col>12</xdr:col>
      <xdr:colOff>511175</xdr:colOff>
      <xdr:row>78</xdr:row>
      <xdr:rowOff>74222</xdr:rowOff>
    </xdr:to>
    <xdr:cxnSp macro="">
      <xdr:nvCxnSpPr>
        <xdr:cNvPr id="417" name="直線コネクタ 416"/>
        <xdr:cNvCxnSpPr/>
      </xdr:nvCxnSpPr>
      <xdr:spPr>
        <a:xfrm>
          <a:off x="7861300" y="134450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71937</xdr:rowOff>
    </xdr:from>
    <xdr:to>
      <xdr:col>11</xdr:col>
      <xdr:colOff>307975</xdr:colOff>
      <xdr:row>78</xdr:row>
      <xdr:rowOff>91694</xdr:rowOff>
    </xdr:to>
    <xdr:cxnSp macro="">
      <xdr:nvCxnSpPr>
        <xdr:cNvPr id="420" name="直線コネクタ 419"/>
        <xdr:cNvCxnSpPr/>
      </xdr:nvCxnSpPr>
      <xdr:spPr>
        <a:xfrm flipV="1">
          <a:off x="6972300" y="13445037"/>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59541</xdr:rowOff>
    </xdr:from>
    <xdr:to>
      <xdr:col>15</xdr:col>
      <xdr:colOff>231775</xdr:colOff>
      <xdr:row>77</xdr:row>
      <xdr:rowOff>161141</xdr:rowOff>
    </xdr:to>
    <xdr:sp macro="" textlink="">
      <xdr:nvSpPr>
        <xdr:cNvPr id="430" name="円/楕円 429"/>
        <xdr:cNvSpPr/>
      </xdr:nvSpPr>
      <xdr:spPr>
        <a:xfrm>
          <a:off x="10426700" y="13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37968</xdr:rowOff>
    </xdr:from>
    <xdr:ext cx="534377" cy="259045"/>
    <xdr:sp macro="" textlink="">
      <xdr:nvSpPr>
        <xdr:cNvPr id="431" name="商工費該当値テキスト"/>
        <xdr:cNvSpPr txBox="1"/>
      </xdr:nvSpPr>
      <xdr:spPr>
        <a:xfrm>
          <a:off x="10528300" y="132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14343</xdr:rowOff>
    </xdr:from>
    <xdr:to>
      <xdr:col>14</xdr:col>
      <xdr:colOff>79375</xdr:colOff>
      <xdr:row>78</xdr:row>
      <xdr:rowOff>115943</xdr:rowOff>
    </xdr:to>
    <xdr:sp macro="" textlink="">
      <xdr:nvSpPr>
        <xdr:cNvPr id="432" name="円/楕円 431"/>
        <xdr:cNvSpPr/>
      </xdr:nvSpPr>
      <xdr:spPr>
        <a:xfrm>
          <a:off x="9588500" y="133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107070</xdr:rowOff>
    </xdr:from>
    <xdr:ext cx="469744" cy="259045"/>
    <xdr:sp macro="" textlink="">
      <xdr:nvSpPr>
        <xdr:cNvPr id="433" name="テキスト ボックス 432"/>
        <xdr:cNvSpPr txBox="1"/>
      </xdr:nvSpPr>
      <xdr:spPr>
        <a:xfrm>
          <a:off x="9404427" y="1348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23422</xdr:rowOff>
    </xdr:from>
    <xdr:to>
      <xdr:col>12</xdr:col>
      <xdr:colOff>561975</xdr:colOff>
      <xdr:row>78</xdr:row>
      <xdr:rowOff>125022</xdr:rowOff>
    </xdr:to>
    <xdr:sp macro="" textlink="">
      <xdr:nvSpPr>
        <xdr:cNvPr id="434" name="円/楕円 433"/>
        <xdr:cNvSpPr/>
      </xdr:nvSpPr>
      <xdr:spPr>
        <a:xfrm>
          <a:off x="8699500" y="133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116149</xdr:rowOff>
    </xdr:from>
    <xdr:ext cx="469744" cy="259045"/>
    <xdr:sp macro="" textlink="">
      <xdr:nvSpPr>
        <xdr:cNvPr id="435" name="テキスト ボックス 434"/>
        <xdr:cNvSpPr txBox="1"/>
      </xdr:nvSpPr>
      <xdr:spPr>
        <a:xfrm>
          <a:off x="8515427" y="1348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21137</xdr:rowOff>
    </xdr:from>
    <xdr:to>
      <xdr:col>11</xdr:col>
      <xdr:colOff>358775</xdr:colOff>
      <xdr:row>78</xdr:row>
      <xdr:rowOff>122737</xdr:rowOff>
    </xdr:to>
    <xdr:sp macro="" textlink="">
      <xdr:nvSpPr>
        <xdr:cNvPr id="436" name="円/楕円 435"/>
        <xdr:cNvSpPr/>
      </xdr:nvSpPr>
      <xdr:spPr>
        <a:xfrm>
          <a:off x="7810500" y="133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113864</xdr:rowOff>
    </xdr:from>
    <xdr:ext cx="469744" cy="259045"/>
    <xdr:sp macro="" textlink="">
      <xdr:nvSpPr>
        <xdr:cNvPr id="437" name="テキスト ボックス 436"/>
        <xdr:cNvSpPr txBox="1"/>
      </xdr:nvSpPr>
      <xdr:spPr>
        <a:xfrm>
          <a:off x="7626427" y="1348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40894</xdr:rowOff>
    </xdr:from>
    <xdr:to>
      <xdr:col>10</xdr:col>
      <xdr:colOff>155575</xdr:colOff>
      <xdr:row>78</xdr:row>
      <xdr:rowOff>142494</xdr:rowOff>
    </xdr:to>
    <xdr:sp macro="" textlink="">
      <xdr:nvSpPr>
        <xdr:cNvPr id="438" name="円/楕円 437"/>
        <xdr:cNvSpPr/>
      </xdr:nvSpPr>
      <xdr:spPr>
        <a:xfrm>
          <a:off x="6921500" y="134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133621</xdr:rowOff>
    </xdr:from>
    <xdr:ext cx="469744" cy="259045"/>
    <xdr:sp macro="" textlink="">
      <xdr:nvSpPr>
        <xdr:cNvPr id="439" name="テキスト ボックス 438"/>
        <xdr:cNvSpPr txBox="1"/>
      </xdr:nvSpPr>
      <xdr:spPr>
        <a:xfrm>
          <a:off x="6737427"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168335</xdr:rowOff>
    </xdr:from>
    <xdr:to>
      <xdr:col>15</xdr:col>
      <xdr:colOff>180975</xdr:colOff>
      <xdr:row>99</xdr:row>
      <xdr:rowOff>3825</xdr:rowOff>
    </xdr:to>
    <xdr:cxnSp macro="">
      <xdr:nvCxnSpPr>
        <xdr:cNvPr id="468" name="直線コネクタ 467"/>
        <xdr:cNvCxnSpPr/>
      </xdr:nvCxnSpPr>
      <xdr:spPr>
        <a:xfrm flipV="1">
          <a:off x="9639300" y="16970435"/>
          <a:ext cx="8382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169190</xdr:rowOff>
    </xdr:from>
    <xdr:to>
      <xdr:col>14</xdr:col>
      <xdr:colOff>28575</xdr:colOff>
      <xdr:row>99</xdr:row>
      <xdr:rowOff>3825</xdr:rowOff>
    </xdr:to>
    <xdr:cxnSp macro="">
      <xdr:nvCxnSpPr>
        <xdr:cNvPr id="471" name="直線コネクタ 470"/>
        <xdr:cNvCxnSpPr/>
      </xdr:nvCxnSpPr>
      <xdr:spPr>
        <a:xfrm>
          <a:off x="8750300" y="16971290"/>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159175</xdr:rowOff>
    </xdr:from>
    <xdr:to>
      <xdr:col>12</xdr:col>
      <xdr:colOff>511175</xdr:colOff>
      <xdr:row>98</xdr:row>
      <xdr:rowOff>169190</xdr:rowOff>
    </xdr:to>
    <xdr:cxnSp macro="">
      <xdr:nvCxnSpPr>
        <xdr:cNvPr id="474" name="直線コネクタ 473"/>
        <xdr:cNvCxnSpPr/>
      </xdr:nvCxnSpPr>
      <xdr:spPr>
        <a:xfrm>
          <a:off x="7861300" y="16961275"/>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159175</xdr:rowOff>
    </xdr:from>
    <xdr:to>
      <xdr:col>11</xdr:col>
      <xdr:colOff>307975</xdr:colOff>
      <xdr:row>98</xdr:row>
      <xdr:rowOff>163303</xdr:rowOff>
    </xdr:to>
    <xdr:cxnSp macro="">
      <xdr:nvCxnSpPr>
        <xdr:cNvPr id="477" name="直線コネクタ 476"/>
        <xdr:cNvCxnSpPr/>
      </xdr:nvCxnSpPr>
      <xdr:spPr>
        <a:xfrm flipV="1">
          <a:off x="6972300" y="16961275"/>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117535</xdr:rowOff>
    </xdr:from>
    <xdr:to>
      <xdr:col>15</xdr:col>
      <xdr:colOff>231775</xdr:colOff>
      <xdr:row>99</xdr:row>
      <xdr:rowOff>47685</xdr:rowOff>
    </xdr:to>
    <xdr:sp macro="" textlink="">
      <xdr:nvSpPr>
        <xdr:cNvPr id="487" name="円/楕円 486"/>
        <xdr:cNvSpPr/>
      </xdr:nvSpPr>
      <xdr:spPr>
        <a:xfrm>
          <a:off x="10426700" y="1691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32462</xdr:rowOff>
    </xdr:from>
    <xdr:ext cx="534377" cy="259045"/>
    <xdr:sp macro="" textlink="">
      <xdr:nvSpPr>
        <xdr:cNvPr id="488" name="土木費該当値テキスト"/>
        <xdr:cNvSpPr txBox="1"/>
      </xdr:nvSpPr>
      <xdr:spPr>
        <a:xfrm>
          <a:off x="10528300" y="168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24,968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124475</xdr:rowOff>
    </xdr:from>
    <xdr:to>
      <xdr:col>14</xdr:col>
      <xdr:colOff>79375</xdr:colOff>
      <xdr:row>99</xdr:row>
      <xdr:rowOff>54625</xdr:rowOff>
    </xdr:to>
    <xdr:sp macro="" textlink="">
      <xdr:nvSpPr>
        <xdr:cNvPr id="489" name="円/楕円 488"/>
        <xdr:cNvSpPr/>
      </xdr:nvSpPr>
      <xdr:spPr>
        <a:xfrm>
          <a:off x="9588500" y="169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45752</xdr:rowOff>
    </xdr:from>
    <xdr:ext cx="534377" cy="259045"/>
    <xdr:sp macro="" textlink="">
      <xdr:nvSpPr>
        <xdr:cNvPr id="490" name="テキスト ボックス 489"/>
        <xdr:cNvSpPr txBox="1"/>
      </xdr:nvSpPr>
      <xdr:spPr>
        <a:xfrm>
          <a:off x="9372111" y="170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118390</xdr:rowOff>
    </xdr:from>
    <xdr:to>
      <xdr:col>12</xdr:col>
      <xdr:colOff>561975</xdr:colOff>
      <xdr:row>99</xdr:row>
      <xdr:rowOff>48540</xdr:rowOff>
    </xdr:to>
    <xdr:sp macro="" textlink="">
      <xdr:nvSpPr>
        <xdr:cNvPr id="491" name="円/楕円 490"/>
        <xdr:cNvSpPr/>
      </xdr:nvSpPr>
      <xdr:spPr>
        <a:xfrm>
          <a:off x="8699500" y="169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39667</xdr:rowOff>
    </xdr:from>
    <xdr:ext cx="534377" cy="259045"/>
    <xdr:sp macro="" textlink="">
      <xdr:nvSpPr>
        <xdr:cNvPr id="492" name="テキスト ボックス 491"/>
        <xdr:cNvSpPr txBox="1"/>
      </xdr:nvSpPr>
      <xdr:spPr>
        <a:xfrm>
          <a:off x="8483111" y="170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108375</xdr:rowOff>
    </xdr:from>
    <xdr:to>
      <xdr:col>11</xdr:col>
      <xdr:colOff>358775</xdr:colOff>
      <xdr:row>99</xdr:row>
      <xdr:rowOff>38525</xdr:rowOff>
    </xdr:to>
    <xdr:sp macro="" textlink="">
      <xdr:nvSpPr>
        <xdr:cNvPr id="493" name="円/楕円 492"/>
        <xdr:cNvSpPr/>
      </xdr:nvSpPr>
      <xdr:spPr>
        <a:xfrm>
          <a:off x="7810500" y="1691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29652</xdr:rowOff>
    </xdr:from>
    <xdr:ext cx="534377" cy="259045"/>
    <xdr:sp macro="" textlink="">
      <xdr:nvSpPr>
        <xdr:cNvPr id="494" name="テキスト ボックス 493"/>
        <xdr:cNvSpPr txBox="1"/>
      </xdr:nvSpPr>
      <xdr:spPr>
        <a:xfrm>
          <a:off x="7594111" y="1700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112503</xdr:rowOff>
    </xdr:from>
    <xdr:to>
      <xdr:col>10</xdr:col>
      <xdr:colOff>155575</xdr:colOff>
      <xdr:row>99</xdr:row>
      <xdr:rowOff>42653</xdr:rowOff>
    </xdr:to>
    <xdr:sp macro="" textlink="">
      <xdr:nvSpPr>
        <xdr:cNvPr id="495" name="円/楕円 494"/>
        <xdr:cNvSpPr/>
      </xdr:nvSpPr>
      <xdr:spPr>
        <a:xfrm>
          <a:off x="6921500" y="169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33780</xdr:rowOff>
    </xdr:from>
    <xdr:ext cx="534377" cy="259045"/>
    <xdr:sp macro="" textlink="">
      <xdr:nvSpPr>
        <xdr:cNvPr id="496" name="テキスト ボックス 495"/>
        <xdr:cNvSpPr txBox="1"/>
      </xdr:nvSpPr>
      <xdr:spPr>
        <a:xfrm>
          <a:off x="6705111" y="170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60547</xdr:rowOff>
    </xdr:from>
    <xdr:to>
      <xdr:col>23</xdr:col>
      <xdr:colOff>517525</xdr:colOff>
      <xdr:row>36</xdr:row>
      <xdr:rowOff>38449</xdr:rowOff>
    </xdr:to>
    <xdr:cxnSp macro="">
      <xdr:nvCxnSpPr>
        <xdr:cNvPr id="525" name="直線コネクタ 524"/>
        <xdr:cNvCxnSpPr/>
      </xdr:nvCxnSpPr>
      <xdr:spPr>
        <a:xfrm flipV="1">
          <a:off x="15481300" y="5889847"/>
          <a:ext cx="8382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106151</xdr:rowOff>
    </xdr:from>
    <xdr:ext cx="534377" cy="259045"/>
    <xdr:sp macro="" textlink="">
      <xdr:nvSpPr>
        <xdr:cNvPr id="526" name="消防費平均値テキスト"/>
        <xdr:cNvSpPr txBox="1"/>
      </xdr:nvSpPr>
      <xdr:spPr>
        <a:xfrm>
          <a:off x="16370300" y="627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38449</xdr:rowOff>
    </xdr:from>
    <xdr:to>
      <xdr:col>22</xdr:col>
      <xdr:colOff>365125</xdr:colOff>
      <xdr:row>36</xdr:row>
      <xdr:rowOff>112173</xdr:rowOff>
    </xdr:to>
    <xdr:cxnSp macro="">
      <xdr:nvCxnSpPr>
        <xdr:cNvPr id="528" name="直線コネクタ 527"/>
        <xdr:cNvCxnSpPr/>
      </xdr:nvCxnSpPr>
      <xdr:spPr>
        <a:xfrm flipV="1">
          <a:off x="14592300" y="6210649"/>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100512</xdr:rowOff>
    </xdr:from>
    <xdr:ext cx="534377" cy="259045"/>
    <xdr:sp macro="" textlink="">
      <xdr:nvSpPr>
        <xdr:cNvPr id="530" name="テキスト ボックス 529"/>
        <xdr:cNvSpPr txBox="1"/>
      </xdr:nvSpPr>
      <xdr:spPr>
        <a:xfrm>
          <a:off x="15214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112173</xdr:rowOff>
    </xdr:from>
    <xdr:to>
      <xdr:col>21</xdr:col>
      <xdr:colOff>161925</xdr:colOff>
      <xdr:row>36</xdr:row>
      <xdr:rowOff>139205</xdr:rowOff>
    </xdr:to>
    <xdr:cxnSp macro="">
      <xdr:nvCxnSpPr>
        <xdr:cNvPr id="531" name="直線コネクタ 530"/>
        <xdr:cNvCxnSpPr/>
      </xdr:nvCxnSpPr>
      <xdr:spPr>
        <a:xfrm flipV="1">
          <a:off x="13703300" y="6284373"/>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33" name="テキスト ボックス 532"/>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83369</xdr:rowOff>
    </xdr:from>
    <xdr:to>
      <xdr:col>19</xdr:col>
      <xdr:colOff>644525</xdr:colOff>
      <xdr:row>36</xdr:row>
      <xdr:rowOff>139205</xdr:rowOff>
    </xdr:to>
    <xdr:cxnSp macro="">
      <xdr:nvCxnSpPr>
        <xdr:cNvPr id="534" name="直線コネクタ 533"/>
        <xdr:cNvCxnSpPr/>
      </xdr:nvCxnSpPr>
      <xdr:spPr>
        <a:xfrm>
          <a:off x="12814300" y="6255569"/>
          <a:ext cx="889000" cy="5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9747</xdr:rowOff>
    </xdr:from>
    <xdr:to>
      <xdr:col>23</xdr:col>
      <xdr:colOff>568325</xdr:colOff>
      <xdr:row>34</xdr:row>
      <xdr:rowOff>111347</xdr:rowOff>
    </xdr:to>
    <xdr:sp macro="" textlink="">
      <xdr:nvSpPr>
        <xdr:cNvPr id="544" name="円/楕円 543"/>
        <xdr:cNvSpPr/>
      </xdr:nvSpPr>
      <xdr:spPr>
        <a:xfrm>
          <a:off x="16268700" y="58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32624</xdr:rowOff>
    </xdr:from>
    <xdr:ext cx="534377" cy="259045"/>
    <xdr:sp macro="" textlink="">
      <xdr:nvSpPr>
        <xdr:cNvPr id="545" name="消防費該当値テキスト"/>
        <xdr:cNvSpPr txBox="1"/>
      </xdr:nvSpPr>
      <xdr:spPr>
        <a:xfrm>
          <a:off x="16370300" y="569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44,155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159099</xdr:rowOff>
    </xdr:from>
    <xdr:to>
      <xdr:col>22</xdr:col>
      <xdr:colOff>415925</xdr:colOff>
      <xdr:row>36</xdr:row>
      <xdr:rowOff>89249</xdr:rowOff>
    </xdr:to>
    <xdr:sp macro="" textlink="">
      <xdr:nvSpPr>
        <xdr:cNvPr id="546" name="円/楕円 545"/>
        <xdr:cNvSpPr/>
      </xdr:nvSpPr>
      <xdr:spPr>
        <a:xfrm>
          <a:off x="15430500" y="615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105776</xdr:rowOff>
    </xdr:from>
    <xdr:ext cx="534377" cy="259045"/>
    <xdr:sp macro="" textlink="">
      <xdr:nvSpPr>
        <xdr:cNvPr id="547" name="テキスト ボックス 546"/>
        <xdr:cNvSpPr txBox="1"/>
      </xdr:nvSpPr>
      <xdr:spPr>
        <a:xfrm>
          <a:off x="15214111" y="593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61373</xdr:rowOff>
    </xdr:from>
    <xdr:to>
      <xdr:col>21</xdr:col>
      <xdr:colOff>212725</xdr:colOff>
      <xdr:row>36</xdr:row>
      <xdr:rowOff>162973</xdr:rowOff>
    </xdr:to>
    <xdr:sp macro="" textlink="">
      <xdr:nvSpPr>
        <xdr:cNvPr id="548" name="円/楕円 547"/>
        <xdr:cNvSpPr/>
      </xdr:nvSpPr>
      <xdr:spPr>
        <a:xfrm>
          <a:off x="14541500" y="62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8050</xdr:rowOff>
    </xdr:from>
    <xdr:ext cx="534377" cy="259045"/>
    <xdr:sp macro="" textlink="">
      <xdr:nvSpPr>
        <xdr:cNvPr id="549" name="テキスト ボックス 548"/>
        <xdr:cNvSpPr txBox="1"/>
      </xdr:nvSpPr>
      <xdr:spPr>
        <a:xfrm>
          <a:off x="14325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88405</xdr:rowOff>
    </xdr:from>
    <xdr:to>
      <xdr:col>20</xdr:col>
      <xdr:colOff>9525</xdr:colOff>
      <xdr:row>37</xdr:row>
      <xdr:rowOff>18555</xdr:rowOff>
    </xdr:to>
    <xdr:sp macro="" textlink="">
      <xdr:nvSpPr>
        <xdr:cNvPr id="550" name="円/楕円 549"/>
        <xdr:cNvSpPr/>
      </xdr:nvSpPr>
      <xdr:spPr>
        <a:xfrm>
          <a:off x="13652500" y="62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35082</xdr:rowOff>
    </xdr:from>
    <xdr:ext cx="534377" cy="259045"/>
    <xdr:sp macro="" textlink="">
      <xdr:nvSpPr>
        <xdr:cNvPr id="551" name="テキスト ボックス 550"/>
        <xdr:cNvSpPr txBox="1"/>
      </xdr:nvSpPr>
      <xdr:spPr>
        <a:xfrm>
          <a:off x="13436111" y="60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32569</xdr:rowOff>
    </xdr:from>
    <xdr:to>
      <xdr:col>18</xdr:col>
      <xdr:colOff>492125</xdr:colOff>
      <xdr:row>36</xdr:row>
      <xdr:rowOff>134169</xdr:rowOff>
    </xdr:to>
    <xdr:sp macro="" textlink="">
      <xdr:nvSpPr>
        <xdr:cNvPr id="552" name="円/楕円 551"/>
        <xdr:cNvSpPr/>
      </xdr:nvSpPr>
      <xdr:spPr>
        <a:xfrm>
          <a:off x="12763500" y="62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150696</xdr:rowOff>
    </xdr:from>
    <xdr:ext cx="534377" cy="259045"/>
    <xdr:sp macro="" textlink="">
      <xdr:nvSpPr>
        <xdr:cNvPr id="553" name="テキスト ボックス 552"/>
        <xdr:cNvSpPr txBox="1"/>
      </xdr:nvSpPr>
      <xdr:spPr>
        <a:xfrm>
          <a:off x="12547111" y="597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65405</xdr:rowOff>
    </xdr:from>
    <xdr:to>
      <xdr:col>23</xdr:col>
      <xdr:colOff>517525</xdr:colOff>
      <xdr:row>56</xdr:row>
      <xdr:rowOff>92322</xdr:rowOff>
    </xdr:to>
    <xdr:cxnSp macro="">
      <xdr:nvCxnSpPr>
        <xdr:cNvPr id="583" name="直線コネクタ 582"/>
        <xdr:cNvCxnSpPr/>
      </xdr:nvCxnSpPr>
      <xdr:spPr>
        <a:xfrm>
          <a:off x="15481300" y="9666605"/>
          <a:ext cx="8382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99009</xdr:rowOff>
    </xdr:from>
    <xdr:to>
      <xdr:col>22</xdr:col>
      <xdr:colOff>365125</xdr:colOff>
      <xdr:row>56</xdr:row>
      <xdr:rowOff>65405</xdr:rowOff>
    </xdr:to>
    <xdr:cxnSp macro="">
      <xdr:nvCxnSpPr>
        <xdr:cNvPr id="586" name="直線コネクタ 585"/>
        <xdr:cNvCxnSpPr/>
      </xdr:nvCxnSpPr>
      <xdr:spPr>
        <a:xfrm>
          <a:off x="14592300" y="9185859"/>
          <a:ext cx="889000" cy="4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99009</xdr:rowOff>
    </xdr:from>
    <xdr:to>
      <xdr:col>21</xdr:col>
      <xdr:colOff>161925</xdr:colOff>
      <xdr:row>54</xdr:row>
      <xdr:rowOff>32201</xdr:rowOff>
    </xdr:to>
    <xdr:cxnSp macro="">
      <xdr:nvCxnSpPr>
        <xdr:cNvPr id="589" name="直線コネクタ 588"/>
        <xdr:cNvCxnSpPr/>
      </xdr:nvCxnSpPr>
      <xdr:spPr>
        <a:xfrm flipV="1">
          <a:off x="13703300" y="9185859"/>
          <a:ext cx="889000" cy="1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32201</xdr:rowOff>
    </xdr:from>
    <xdr:to>
      <xdr:col>19</xdr:col>
      <xdr:colOff>644525</xdr:colOff>
      <xdr:row>55</xdr:row>
      <xdr:rowOff>117125</xdr:rowOff>
    </xdr:to>
    <xdr:cxnSp macro="">
      <xdr:nvCxnSpPr>
        <xdr:cNvPr id="592" name="直線コネクタ 591"/>
        <xdr:cNvCxnSpPr/>
      </xdr:nvCxnSpPr>
      <xdr:spPr>
        <a:xfrm flipV="1">
          <a:off x="12814300" y="9290501"/>
          <a:ext cx="889000" cy="2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4" name="テキスト ボックス 59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96" name="テキスト ボックス 595"/>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41522</xdr:rowOff>
    </xdr:from>
    <xdr:to>
      <xdr:col>23</xdr:col>
      <xdr:colOff>568325</xdr:colOff>
      <xdr:row>56</xdr:row>
      <xdr:rowOff>143122</xdr:rowOff>
    </xdr:to>
    <xdr:sp macro="" textlink="">
      <xdr:nvSpPr>
        <xdr:cNvPr id="602" name="円/楕円 601"/>
        <xdr:cNvSpPr/>
      </xdr:nvSpPr>
      <xdr:spPr>
        <a:xfrm>
          <a:off x="16268700" y="96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19949</xdr:rowOff>
    </xdr:from>
    <xdr:ext cx="534377" cy="259045"/>
    <xdr:sp macro="" textlink="">
      <xdr:nvSpPr>
        <xdr:cNvPr id="603" name="教育費該当値テキスト"/>
        <xdr:cNvSpPr txBox="1"/>
      </xdr:nvSpPr>
      <xdr:spPr>
        <a:xfrm>
          <a:off x="16370300" y="96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44,487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14605</xdr:rowOff>
    </xdr:from>
    <xdr:to>
      <xdr:col>22</xdr:col>
      <xdr:colOff>415925</xdr:colOff>
      <xdr:row>56</xdr:row>
      <xdr:rowOff>116205</xdr:rowOff>
    </xdr:to>
    <xdr:sp macro="" textlink="">
      <xdr:nvSpPr>
        <xdr:cNvPr id="604" name="円/楕円 603"/>
        <xdr:cNvSpPr/>
      </xdr:nvSpPr>
      <xdr:spPr>
        <a:xfrm>
          <a:off x="15430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107332</xdr:rowOff>
    </xdr:from>
    <xdr:ext cx="534377" cy="259045"/>
    <xdr:sp macro="" textlink="">
      <xdr:nvSpPr>
        <xdr:cNvPr id="605" name="テキスト ボックス 604"/>
        <xdr:cNvSpPr txBox="1"/>
      </xdr:nvSpPr>
      <xdr:spPr>
        <a:xfrm>
          <a:off x="15214111" y="97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45,900</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48209</xdr:rowOff>
    </xdr:from>
    <xdr:to>
      <xdr:col>21</xdr:col>
      <xdr:colOff>212725</xdr:colOff>
      <xdr:row>53</xdr:row>
      <xdr:rowOff>149809</xdr:rowOff>
    </xdr:to>
    <xdr:sp macro="" textlink="">
      <xdr:nvSpPr>
        <xdr:cNvPr id="606" name="円/楕円 605"/>
        <xdr:cNvSpPr/>
      </xdr:nvSpPr>
      <xdr:spPr>
        <a:xfrm>
          <a:off x="14541500" y="913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166336</xdr:rowOff>
    </xdr:from>
    <xdr:ext cx="534377" cy="259045"/>
    <xdr:sp macro="" textlink="">
      <xdr:nvSpPr>
        <xdr:cNvPr id="607" name="テキスト ボックス 606"/>
        <xdr:cNvSpPr txBox="1"/>
      </xdr:nvSpPr>
      <xdr:spPr>
        <a:xfrm>
          <a:off x="14325111" y="89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71,136</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152851</xdr:rowOff>
    </xdr:from>
    <xdr:to>
      <xdr:col>20</xdr:col>
      <xdr:colOff>9525</xdr:colOff>
      <xdr:row>54</xdr:row>
      <xdr:rowOff>83001</xdr:rowOff>
    </xdr:to>
    <xdr:sp macro="" textlink="">
      <xdr:nvSpPr>
        <xdr:cNvPr id="608" name="円/楕円 607"/>
        <xdr:cNvSpPr/>
      </xdr:nvSpPr>
      <xdr:spPr>
        <a:xfrm>
          <a:off x="13652500" y="9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99528</xdr:rowOff>
    </xdr:from>
    <xdr:ext cx="534377" cy="259045"/>
    <xdr:sp macro="" textlink="">
      <xdr:nvSpPr>
        <xdr:cNvPr id="609" name="テキスト ボックス 608"/>
        <xdr:cNvSpPr txBox="1"/>
      </xdr:nvSpPr>
      <xdr:spPr>
        <a:xfrm>
          <a:off x="13436111" y="90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66325</xdr:rowOff>
    </xdr:from>
    <xdr:to>
      <xdr:col>18</xdr:col>
      <xdr:colOff>492125</xdr:colOff>
      <xdr:row>55</xdr:row>
      <xdr:rowOff>167925</xdr:rowOff>
    </xdr:to>
    <xdr:sp macro="" textlink="">
      <xdr:nvSpPr>
        <xdr:cNvPr id="610" name="円/楕円 609"/>
        <xdr:cNvSpPr/>
      </xdr:nvSpPr>
      <xdr:spPr>
        <a:xfrm>
          <a:off x="12763500" y="94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13002</xdr:rowOff>
    </xdr:from>
    <xdr:ext cx="534377" cy="259045"/>
    <xdr:sp macro="" textlink="">
      <xdr:nvSpPr>
        <xdr:cNvPr id="611" name="テキスト ボックス 610"/>
        <xdr:cNvSpPr txBox="1"/>
      </xdr:nvSpPr>
      <xdr:spPr>
        <a:xfrm>
          <a:off x="12547111" y="927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139041</xdr:rowOff>
    </xdr:from>
    <xdr:to>
      <xdr:col>23</xdr:col>
      <xdr:colOff>517525</xdr:colOff>
      <xdr:row>78</xdr:row>
      <xdr:rowOff>139116</xdr:rowOff>
    </xdr:to>
    <xdr:cxnSp macro="">
      <xdr:nvCxnSpPr>
        <xdr:cNvPr id="638" name="直線コネクタ 637"/>
        <xdr:cNvCxnSpPr/>
      </xdr:nvCxnSpPr>
      <xdr:spPr>
        <a:xfrm flipV="1">
          <a:off x="15481300" y="13512141"/>
          <a:ext cx="8382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138502</xdr:rowOff>
    </xdr:from>
    <xdr:to>
      <xdr:col>22</xdr:col>
      <xdr:colOff>365125</xdr:colOff>
      <xdr:row>78</xdr:row>
      <xdr:rowOff>139116</xdr:rowOff>
    </xdr:to>
    <xdr:cxnSp macro="">
      <xdr:nvCxnSpPr>
        <xdr:cNvPr id="641" name="直線コネクタ 640"/>
        <xdr:cNvCxnSpPr/>
      </xdr:nvCxnSpPr>
      <xdr:spPr>
        <a:xfrm>
          <a:off x="14592300" y="13511602"/>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130428</xdr:rowOff>
    </xdr:from>
    <xdr:to>
      <xdr:col>21</xdr:col>
      <xdr:colOff>161925</xdr:colOff>
      <xdr:row>78</xdr:row>
      <xdr:rowOff>138502</xdr:rowOff>
    </xdr:to>
    <xdr:cxnSp macro="">
      <xdr:nvCxnSpPr>
        <xdr:cNvPr id="644" name="直線コネクタ 643"/>
        <xdr:cNvCxnSpPr/>
      </xdr:nvCxnSpPr>
      <xdr:spPr>
        <a:xfrm>
          <a:off x="13703300" y="13503528"/>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130428</xdr:rowOff>
    </xdr:from>
    <xdr:to>
      <xdr:col>19</xdr:col>
      <xdr:colOff>644525</xdr:colOff>
      <xdr:row>78</xdr:row>
      <xdr:rowOff>139564</xdr:rowOff>
    </xdr:to>
    <xdr:cxnSp macro="">
      <xdr:nvCxnSpPr>
        <xdr:cNvPr id="647" name="直線コネクタ 646"/>
        <xdr:cNvCxnSpPr/>
      </xdr:nvCxnSpPr>
      <xdr:spPr>
        <a:xfrm flipV="1">
          <a:off x="12814300" y="13503528"/>
          <a:ext cx="889000" cy="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88241</xdr:rowOff>
    </xdr:from>
    <xdr:to>
      <xdr:col>23</xdr:col>
      <xdr:colOff>568325</xdr:colOff>
      <xdr:row>79</xdr:row>
      <xdr:rowOff>18391</xdr:rowOff>
    </xdr:to>
    <xdr:sp macro="" textlink="">
      <xdr:nvSpPr>
        <xdr:cNvPr id="657" name="円/楕円 656"/>
        <xdr:cNvSpPr/>
      </xdr:nvSpPr>
      <xdr:spPr>
        <a:xfrm>
          <a:off x="16268700" y="134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11036</xdr:rowOff>
    </xdr:from>
    <xdr:ext cx="313932" cy="259045"/>
    <xdr:sp macro="" textlink="">
      <xdr:nvSpPr>
        <xdr:cNvPr id="658" name="災害復旧費該当値テキスト"/>
        <xdr:cNvSpPr txBox="1"/>
      </xdr:nvSpPr>
      <xdr:spPr>
        <a:xfrm>
          <a:off x="16370300" y="13384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88316</xdr:rowOff>
    </xdr:from>
    <xdr:to>
      <xdr:col>22</xdr:col>
      <xdr:colOff>415925</xdr:colOff>
      <xdr:row>79</xdr:row>
      <xdr:rowOff>18466</xdr:rowOff>
    </xdr:to>
    <xdr:sp macro="" textlink="">
      <xdr:nvSpPr>
        <xdr:cNvPr id="659" name="円/楕円 658"/>
        <xdr:cNvSpPr/>
      </xdr:nvSpPr>
      <xdr:spPr>
        <a:xfrm>
          <a:off x="15430500" y="134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9593</xdr:rowOff>
    </xdr:from>
    <xdr:ext cx="313932" cy="259045"/>
    <xdr:sp macro="" textlink="">
      <xdr:nvSpPr>
        <xdr:cNvPr id="660" name="テキスト ボックス 659"/>
        <xdr:cNvSpPr txBox="1"/>
      </xdr:nvSpPr>
      <xdr:spPr>
        <a:xfrm>
          <a:off x="15324333" y="135541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87702</xdr:rowOff>
    </xdr:from>
    <xdr:to>
      <xdr:col>21</xdr:col>
      <xdr:colOff>212725</xdr:colOff>
      <xdr:row>79</xdr:row>
      <xdr:rowOff>17852</xdr:rowOff>
    </xdr:to>
    <xdr:sp macro="" textlink="">
      <xdr:nvSpPr>
        <xdr:cNvPr id="661" name="円/楕円 660"/>
        <xdr:cNvSpPr/>
      </xdr:nvSpPr>
      <xdr:spPr>
        <a:xfrm>
          <a:off x="14541500" y="1346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8979</xdr:rowOff>
    </xdr:from>
    <xdr:ext cx="378565" cy="259045"/>
    <xdr:sp macro="" textlink="">
      <xdr:nvSpPr>
        <xdr:cNvPr id="662" name="テキスト ボックス 661"/>
        <xdr:cNvSpPr txBox="1"/>
      </xdr:nvSpPr>
      <xdr:spPr>
        <a:xfrm>
          <a:off x="14403017" y="13553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79628</xdr:rowOff>
    </xdr:from>
    <xdr:to>
      <xdr:col>20</xdr:col>
      <xdr:colOff>9525</xdr:colOff>
      <xdr:row>79</xdr:row>
      <xdr:rowOff>9778</xdr:rowOff>
    </xdr:to>
    <xdr:sp macro="" textlink="">
      <xdr:nvSpPr>
        <xdr:cNvPr id="663" name="円/楕円 662"/>
        <xdr:cNvSpPr/>
      </xdr:nvSpPr>
      <xdr:spPr>
        <a:xfrm>
          <a:off x="13652500" y="134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905</xdr:rowOff>
    </xdr:from>
    <xdr:ext cx="469744" cy="259045"/>
    <xdr:sp macro="" textlink="">
      <xdr:nvSpPr>
        <xdr:cNvPr id="664" name="テキスト ボックス 663"/>
        <xdr:cNvSpPr txBox="1"/>
      </xdr:nvSpPr>
      <xdr:spPr>
        <a:xfrm>
          <a:off x="13468427" y="135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88764</xdr:rowOff>
    </xdr:from>
    <xdr:to>
      <xdr:col>18</xdr:col>
      <xdr:colOff>492125</xdr:colOff>
      <xdr:row>79</xdr:row>
      <xdr:rowOff>18914</xdr:rowOff>
    </xdr:to>
    <xdr:sp macro="" textlink="">
      <xdr:nvSpPr>
        <xdr:cNvPr id="665" name="円/楕円 664"/>
        <xdr:cNvSpPr/>
      </xdr:nvSpPr>
      <xdr:spPr>
        <a:xfrm>
          <a:off x="127635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10041</xdr:rowOff>
    </xdr:from>
    <xdr:ext cx="313932" cy="259045"/>
    <xdr:sp macro="" textlink="">
      <xdr:nvSpPr>
        <xdr:cNvPr id="666" name="テキスト ボックス 665"/>
        <xdr:cNvSpPr txBox="1"/>
      </xdr:nvSpPr>
      <xdr:spPr>
        <a:xfrm>
          <a:off x="12657333" y="13554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103391</xdr:rowOff>
    </xdr:from>
    <xdr:to>
      <xdr:col>23</xdr:col>
      <xdr:colOff>517525</xdr:colOff>
      <xdr:row>94</xdr:row>
      <xdr:rowOff>23330</xdr:rowOff>
    </xdr:to>
    <xdr:cxnSp macro="">
      <xdr:nvCxnSpPr>
        <xdr:cNvPr id="695" name="直線コネクタ 694"/>
        <xdr:cNvCxnSpPr/>
      </xdr:nvCxnSpPr>
      <xdr:spPr>
        <a:xfrm flipV="1">
          <a:off x="15481300" y="16048241"/>
          <a:ext cx="838200" cy="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6" name="公債費平均値テキスト"/>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23330</xdr:rowOff>
    </xdr:from>
    <xdr:to>
      <xdr:col>22</xdr:col>
      <xdr:colOff>365125</xdr:colOff>
      <xdr:row>94</xdr:row>
      <xdr:rowOff>122186</xdr:rowOff>
    </xdr:to>
    <xdr:cxnSp macro="">
      <xdr:nvCxnSpPr>
        <xdr:cNvPr id="698" name="直線コネクタ 697"/>
        <xdr:cNvCxnSpPr/>
      </xdr:nvCxnSpPr>
      <xdr:spPr>
        <a:xfrm flipV="1">
          <a:off x="14592300" y="16139630"/>
          <a:ext cx="889000" cy="9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122186</xdr:rowOff>
    </xdr:from>
    <xdr:to>
      <xdr:col>21</xdr:col>
      <xdr:colOff>161925</xdr:colOff>
      <xdr:row>94</xdr:row>
      <xdr:rowOff>145123</xdr:rowOff>
    </xdr:to>
    <xdr:cxnSp macro="">
      <xdr:nvCxnSpPr>
        <xdr:cNvPr id="701" name="直線コネクタ 700"/>
        <xdr:cNvCxnSpPr/>
      </xdr:nvCxnSpPr>
      <xdr:spPr>
        <a:xfrm flipV="1">
          <a:off x="13703300" y="16238486"/>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145123</xdr:rowOff>
    </xdr:from>
    <xdr:to>
      <xdr:col>19</xdr:col>
      <xdr:colOff>644525</xdr:colOff>
      <xdr:row>95</xdr:row>
      <xdr:rowOff>5144</xdr:rowOff>
    </xdr:to>
    <xdr:cxnSp macro="">
      <xdr:nvCxnSpPr>
        <xdr:cNvPr id="704" name="直線コネクタ 703"/>
        <xdr:cNvCxnSpPr/>
      </xdr:nvCxnSpPr>
      <xdr:spPr>
        <a:xfrm flipV="1">
          <a:off x="12814300" y="16261423"/>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52591</xdr:rowOff>
    </xdr:from>
    <xdr:to>
      <xdr:col>23</xdr:col>
      <xdr:colOff>568325</xdr:colOff>
      <xdr:row>93</xdr:row>
      <xdr:rowOff>154191</xdr:rowOff>
    </xdr:to>
    <xdr:sp macro="" textlink="">
      <xdr:nvSpPr>
        <xdr:cNvPr id="714" name="円/楕円 713"/>
        <xdr:cNvSpPr/>
      </xdr:nvSpPr>
      <xdr:spPr>
        <a:xfrm>
          <a:off x="16268700" y="159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75468</xdr:rowOff>
    </xdr:from>
    <xdr:ext cx="534377" cy="259045"/>
    <xdr:sp macro="" textlink="">
      <xdr:nvSpPr>
        <xdr:cNvPr id="715" name="公債費該当値テキスト"/>
        <xdr:cNvSpPr txBox="1"/>
      </xdr:nvSpPr>
      <xdr:spPr>
        <a:xfrm>
          <a:off x="16370300" y="1584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76,359</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143980</xdr:rowOff>
    </xdr:from>
    <xdr:to>
      <xdr:col>22</xdr:col>
      <xdr:colOff>415925</xdr:colOff>
      <xdr:row>94</xdr:row>
      <xdr:rowOff>74130</xdr:rowOff>
    </xdr:to>
    <xdr:sp macro="" textlink="">
      <xdr:nvSpPr>
        <xdr:cNvPr id="716" name="円/楕円 715"/>
        <xdr:cNvSpPr/>
      </xdr:nvSpPr>
      <xdr:spPr>
        <a:xfrm>
          <a:off x="15430500" y="160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90657</xdr:rowOff>
    </xdr:from>
    <xdr:ext cx="534377" cy="259045"/>
    <xdr:sp macro="" textlink="">
      <xdr:nvSpPr>
        <xdr:cNvPr id="717" name="テキスト ボックス 716"/>
        <xdr:cNvSpPr txBox="1"/>
      </xdr:nvSpPr>
      <xdr:spPr>
        <a:xfrm>
          <a:off x="15214111" y="158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71386</xdr:rowOff>
    </xdr:from>
    <xdr:to>
      <xdr:col>21</xdr:col>
      <xdr:colOff>212725</xdr:colOff>
      <xdr:row>95</xdr:row>
      <xdr:rowOff>1536</xdr:rowOff>
    </xdr:to>
    <xdr:sp macro="" textlink="">
      <xdr:nvSpPr>
        <xdr:cNvPr id="718" name="円/楕円 717"/>
        <xdr:cNvSpPr/>
      </xdr:nvSpPr>
      <xdr:spPr>
        <a:xfrm>
          <a:off x="14541500" y="161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18063</xdr:rowOff>
    </xdr:from>
    <xdr:ext cx="534377" cy="259045"/>
    <xdr:sp macro="" textlink="">
      <xdr:nvSpPr>
        <xdr:cNvPr id="719" name="テキスト ボックス 718"/>
        <xdr:cNvSpPr txBox="1"/>
      </xdr:nvSpPr>
      <xdr:spPr>
        <a:xfrm>
          <a:off x="14325111" y="159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94323</xdr:rowOff>
    </xdr:from>
    <xdr:to>
      <xdr:col>20</xdr:col>
      <xdr:colOff>9525</xdr:colOff>
      <xdr:row>95</xdr:row>
      <xdr:rowOff>24473</xdr:rowOff>
    </xdr:to>
    <xdr:sp macro="" textlink="">
      <xdr:nvSpPr>
        <xdr:cNvPr id="720" name="円/楕円 719"/>
        <xdr:cNvSpPr/>
      </xdr:nvSpPr>
      <xdr:spPr>
        <a:xfrm>
          <a:off x="13652500" y="162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41000</xdr:rowOff>
    </xdr:from>
    <xdr:ext cx="534377" cy="259045"/>
    <xdr:sp macro="" textlink="">
      <xdr:nvSpPr>
        <xdr:cNvPr id="721" name="テキスト ボックス 720"/>
        <xdr:cNvSpPr txBox="1"/>
      </xdr:nvSpPr>
      <xdr:spPr>
        <a:xfrm>
          <a:off x="13436111" y="1598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125794</xdr:rowOff>
    </xdr:from>
    <xdr:to>
      <xdr:col>18</xdr:col>
      <xdr:colOff>492125</xdr:colOff>
      <xdr:row>95</xdr:row>
      <xdr:rowOff>55944</xdr:rowOff>
    </xdr:to>
    <xdr:sp macro="" textlink="">
      <xdr:nvSpPr>
        <xdr:cNvPr id="722" name="円/楕円 721"/>
        <xdr:cNvSpPr/>
      </xdr:nvSpPr>
      <xdr:spPr>
        <a:xfrm>
          <a:off x="12763500" y="162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72471</xdr:rowOff>
    </xdr:from>
    <xdr:ext cx="534377" cy="259045"/>
    <xdr:sp macro="" textlink="">
      <xdr:nvSpPr>
        <xdr:cNvPr id="723" name="テキスト ボックス 722"/>
        <xdr:cNvSpPr txBox="1"/>
      </xdr:nvSpPr>
      <xdr:spPr>
        <a:xfrm>
          <a:off x="12547111" y="160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住民一人当たり目的別決算についての特徴としては、議会費、総務費が類似団体に比較して高くなっていることがあげられる。合併団体であるため議員定数や、支所職員の定員適正化や施設管理経費などが要因とみられる。衛生費、消防費に関しては広域連合によるごみ処理やし尿処理経費や消防組合の経費が大きく影響しており、またさらに衛生費では病院事業会計への繰出金も大きな要因となっている。公債費に関しては合併特例債を活用した施設整備等を進めており、当面増加傾向が継続すると見込まれる。その一方で、農林水産費や土木費については平均を下回っている。農林水産業費については当市の産業構造が影響しているとみられ、土木費については市の管理する交通インフラ等が比較的小規模であるような特徴が影響しているとみ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平成２３年度まで実質単年度収支は黒字で推移し、平成２４年度には赤字に転じたものの、平成２５年度以降は再び黒字となった。</a:t>
          </a:r>
        </a:p>
        <a:p>
          <a:r>
            <a:rPr lang="ja-JP" altLang="ja-JP" sz="1100">
              <a:solidFill>
                <a:schemeClr val="dk1"/>
              </a:solidFill>
              <a:effectLst/>
              <a:latin typeface="+mn-lt"/>
              <a:ea typeface="+mn-ea"/>
              <a:cs typeface="+mn-cs"/>
            </a:rPr>
            <a:t>平成２７年度においても昨年に引き続き、地方消費税交付金の増や、定員適正化計画に基づく人員削減などの効果もあり、わずかではあるが、財政調整基金残高は増加している。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平成２７年度においても全ての会計で赤字は発生していない。 </a:t>
          </a:r>
        </a:p>
        <a:p>
          <a:r>
            <a:rPr lang="ja-JP" altLang="ja-JP" sz="1100">
              <a:solidFill>
                <a:schemeClr val="dk1"/>
              </a:solidFill>
              <a:effectLst/>
              <a:latin typeface="+mn-lt"/>
              <a:ea typeface="+mn-ea"/>
              <a:cs typeface="+mn-cs"/>
            </a:rPr>
            <a:t>ただし病院事業会計については、構造的に多額の一般会計繰出金に依存しており、財政状況の厳しい中、今後これ以上の赤字補てんが困難になることは明らかである。また経営状況がさらに悪化した場合、再び赤字になる可能性があり、経営形態の見直しを含めた抜本的改革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28491603</v>
      </c>
      <c r="BO4" s="379"/>
      <c r="BP4" s="379"/>
      <c r="BQ4" s="379"/>
      <c r="BR4" s="379"/>
      <c r="BS4" s="379"/>
      <c r="BT4" s="379"/>
      <c r="BU4" s="380"/>
      <c r="BV4" s="378">
        <v>25431106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6.6</v>
      </c>
      <c r="CU4" s="385"/>
      <c r="CV4" s="385"/>
      <c r="CW4" s="385"/>
      <c r="CX4" s="385"/>
      <c r="CY4" s="385"/>
      <c r="CZ4" s="385"/>
      <c r="DA4" s="386"/>
      <c r="DB4" s="384">
        <v>5.4</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27351831</v>
      </c>
      <c r="BO5" s="416"/>
      <c r="BP5" s="416"/>
      <c r="BQ5" s="416"/>
      <c r="BR5" s="416"/>
      <c r="BS5" s="416"/>
      <c r="BT5" s="416"/>
      <c r="BU5" s="417"/>
      <c r="BV5" s="415">
        <v>24494104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92.4</v>
      </c>
      <c r="CU5" s="413"/>
      <c r="CV5" s="413"/>
      <c r="CW5" s="413"/>
      <c r="CX5" s="413"/>
      <c r="CY5" s="413"/>
      <c r="CZ5" s="413"/>
      <c r="DA5" s="414"/>
      <c r="DB5" s="412">
        <v>93.8</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1139772</v>
      </c>
      <c r="BO6" s="416"/>
      <c r="BP6" s="416"/>
      <c r="BQ6" s="416"/>
      <c r="BR6" s="416"/>
      <c r="BS6" s="416"/>
      <c r="BT6" s="416"/>
      <c r="BU6" s="417"/>
      <c r="BV6" s="415">
        <v>937002</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97.7</v>
      </c>
      <c r="CU6" s="453"/>
      <c r="CV6" s="453"/>
      <c r="CW6" s="453"/>
      <c r="CX6" s="453"/>
      <c r="CY6" s="453"/>
      <c r="CZ6" s="453"/>
      <c r="DA6" s="454"/>
      <c r="DB6" s="452">
        <v>100.5</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8188</v>
      </c>
      <c r="BO7" s="416"/>
      <c r="BP7" s="416"/>
      <c r="BQ7" s="416"/>
      <c r="BR7" s="416"/>
      <c r="BS7" s="416"/>
      <c r="BT7" s="416"/>
      <c r="BU7" s="417"/>
      <c r="BV7" s="415">
        <v>36495</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17068213</v>
      </c>
      <c r="CU7" s="416"/>
      <c r="CV7" s="416"/>
      <c r="CW7" s="416"/>
      <c r="CX7" s="416"/>
      <c r="CY7" s="416"/>
      <c r="CZ7" s="416"/>
      <c r="DA7" s="417"/>
      <c r="DB7" s="415">
        <v>16768360</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1131584</v>
      </c>
      <c r="BO8" s="416"/>
      <c r="BP8" s="416"/>
      <c r="BQ8" s="416"/>
      <c r="BR8" s="416"/>
      <c r="BS8" s="416"/>
      <c r="BT8" s="416"/>
      <c r="BU8" s="417"/>
      <c r="BV8" s="415">
        <v>900507</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0.42</v>
      </c>
      <c r="CU8" s="456"/>
      <c r="CV8" s="456"/>
      <c r="CW8" s="456"/>
      <c r="CX8" s="456"/>
      <c r="CY8" s="456"/>
      <c r="CZ8" s="456"/>
      <c r="DA8" s="457"/>
      <c r="DB8" s="455">
        <v>0.43</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50341</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99</v>
      </c>
      <c r="AV9" s="448"/>
      <c r="AW9" s="448"/>
      <c r="AX9" s="448"/>
      <c r="AY9" s="449" t="s">
        <v>100</v>
      </c>
      <c r="AZ9" s="450"/>
      <c r="BA9" s="450"/>
      <c r="BB9" s="450"/>
      <c r="BC9" s="450"/>
      <c r="BD9" s="450"/>
      <c r="BE9" s="450"/>
      <c r="BF9" s="450"/>
      <c r="BG9" s="450"/>
      <c r="BH9" s="450"/>
      <c r="BI9" s="450"/>
      <c r="BJ9" s="450"/>
      <c r="BK9" s="450"/>
      <c r="BL9" s="450"/>
      <c r="BM9" s="451"/>
      <c r="BN9" s="415">
        <v>231077</v>
      </c>
      <c r="BO9" s="416"/>
      <c r="BP9" s="416"/>
      <c r="BQ9" s="416"/>
      <c r="BR9" s="416"/>
      <c r="BS9" s="416"/>
      <c r="BT9" s="416"/>
      <c r="BU9" s="417"/>
      <c r="BV9" s="415">
        <v>151142</v>
      </c>
      <c r="BW9" s="416"/>
      <c r="BX9" s="416"/>
      <c r="BY9" s="416"/>
      <c r="BZ9" s="416"/>
      <c r="CA9" s="416"/>
      <c r="CB9" s="416"/>
      <c r="CC9" s="417"/>
      <c r="CD9" s="418" t="s">
        <v>101</v>
      </c>
      <c r="CE9" s="419"/>
      <c r="CF9" s="419"/>
      <c r="CG9" s="419"/>
      <c r="CH9" s="419"/>
      <c r="CI9" s="419"/>
      <c r="CJ9" s="419"/>
      <c r="CK9" s="419"/>
      <c r="CL9" s="419"/>
      <c r="CM9" s="419"/>
      <c r="CN9" s="419"/>
      <c r="CO9" s="419"/>
      <c r="CP9" s="419"/>
      <c r="CQ9" s="419"/>
      <c r="CR9" s="419"/>
      <c r="CS9" s="420"/>
      <c r="CT9" s="412">
        <v>19.2</v>
      </c>
      <c r="CU9" s="413"/>
      <c r="CV9" s="413"/>
      <c r="CW9" s="413"/>
      <c r="CX9" s="413"/>
      <c r="CY9" s="413"/>
      <c r="CZ9" s="413"/>
      <c r="DA9" s="414"/>
      <c r="DB9" s="412">
        <v>19.2</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102</v>
      </c>
      <c r="M10" s="445"/>
      <c r="N10" s="445"/>
      <c r="O10" s="445"/>
      <c r="P10" s="445"/>
      <c r="Q10" s="446"/>
      <c r="R10" s="466">
        <v>54694</v>
      </c>
      <c r="S10" s="467"/>
      <c r="T10" s="467"/>
      <c r="U10" s="467"/>
      <c r="V10" s="468"/>
      <c r="W10" s="403"/>
      <c r="X10" s="404"/>
      <c r="Y10" s="404"/>
      <c r="Z10" s="404"/>
      <c r="AA10" s="404"/>
      <c r="AB10" s="404"/>
      <c r="AC10" s="404"/>
      <c r="AD10" s="404"/>
      <c r="AE10" s="404"/>
      <c r="AF10" s="404"/>
      <c r="AG10" s="404"/>
      <c r="AH10" s="404"/>
      <c r="AI10" s="404"/>
      <c r="AJ10" s="404"/>
      <c r="AK10" s="404"/>
      <c r="AL10" s="407"/>
      <c r="AM10" s="444" t="s">
        <v>103</v>
      </c>
      <c r="AN10" s="445"/>
      <c r="AO10" s="445"/>
      <c r="AP10" s="445"/>
      <c r="AQ10" s="445"/>
      <c r="AR10" s="445"/>
      <c r="AS10" s="445"/>
      <c r="AT10" s="446"/>
      <c r="AU10" s="447" t="s">
        <v>104</v>
      </c>
      <c r="AV10" s="448"/>
      <c r="AW10" s="448"/>
      <c r="AX10" s="448"/>
      <c r="AY10" s="449" t="s">
        <v>105</v>
      </c>
      <c r="AZ10" s="450"/>
      <c r="BA10" s="450"/>
      <c r="BB10" s="450"/>
      <c r="BC10" s="450"/>
      <c r="BD10" s="450"/>
      <c r="BE10" s="450"/>
      <c r="BF10" s="450"/>
      <c r="BG10" s="450"/>
      <c r="BH10" s="450"/>
      <c r="BI10" s="450"/>
      <c r="BJ10" s="450"/>
      <c r="BK10" s="450"/>
      <c r="BL10" s="450"/>
      <c r="BM10" s="451"/>
      <c r="BN10" s="415">
        <v>1247421</v>
      </c>
      <c r="BO10" s="416"/>
      <c r="BP10" s="416"/>
      <c r="BQ10" s="416"/>
      <c r="BR10" s="416"/>
      <c r="BS10" s="416"/>
      <c r="BT10" s="416"/>
      <c r="BU10" s="417"/>
      <c r="BV10" s="415">
        <v>942556</v>
      </c>
      <c r="BW10" s="416"/>
      <c r="BX10" s="416"/>
      <c r="BY10" s="416"/>
      <c r="BZ10" s="416"/>
      <c r="CA10" s="416"/>
      <c r="CB10" s="416"/>
      <c r="CC10" s="41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107</v>
      </c>
      <c r="M11" s="470"/>
      <c r="N11" s="470"/>
      <c r="O11" s="470"/>
      <c r="P11" s="470"/>
      <c r="Q11" s="471"/>
      <c r="R11" s="472" t="s">
        <v>108</v>
      </c>
      <c r="S11" s="473"/>
      <c r="T11" s="473"/>
      <c r="U11" s="473"/>
      <c r="V11" s="474"/>
      <c r="W11" s="403"/>
      <c r="X11" s="404"/>
      <c r="Y11" s="404"/>
      <c r="Z11" s="404"/>
      <c r="AA11" s="404"/>
      <c r="AB11" s="404"/>
      <c r="AC11" s="404"/>
      <c r="AD11" s="404"/>
      <c r="AE11" s="404"/>
      <c r="AF11" s="404"/>
      <c r="AG11" s="404"/>
      <c r="AH11" s="404"/>
      <c r="AI11" s="404"/>
      <c r="AJ11" s="404"/>
      <c r="AK11" s="404"/>
      <c r="AL11" s="407"/>
      <c r="AM11" s="444" t="s">
        <v>109</v>
      </c>
      <c r="AN11" s="445"/>
      <c r="AO11" s="445"/>
      <c r="AP11" s="445"/>
      <c r="AQ11" s="445"/>
      <c r="AR11" s="445"/>
      <c r="AS11" s="445"/>
      <c r="AT11" s="446"/>
      <c r="AU11" s="447" t="s">
        <v>110</v>
      </c>
      <c r="AV11" s="448"/>
      <c r="AW11" s="448"/>
      <c r="AX11" s="448"/>
      <c r="AY11" s="449" t="s">
        <v>111</v>
      </c>
      <c r="AZ11" s="450"/>
      <c r="BA11" s="450"/>
      <c r="BB11" s="450"/>
      <c r="BC11" s="450"/>
      <c r="BD11" s="450"/>
      <c r="BE11" s="450"/>
      <c r="BF11" s="450"/>
      <c r="BG11" s="450"/>
      <c r="BH11" s="450"/>
      <c r="BI11" s="450"/>
      <c r="BJ11" s="450"/>
      <c r="BK11" s="450"/>
      <c r="BL11" s="450"/>
      <c r="BM11" s="451"/>
      <c r="BN11" s="415" t="s">
        <v>112</v>
      </c>
      <c r="BO11" s="416"/>
      <c r="BP11" s="416"/>
      <c r="BQ11" s="416"/>
      <c r="BR11" s="416"/>
      <c r="BS11" s="416"/>
      <c r="BT11" s="416"/>
      <c r="BU11" s="417"/>
      <c r="BV11" s="415" t="s">
        <v>112</v>
      </c>
      <c r="BW11" s="416"/>
      <c r="BX11" s="416"/>
      <c r="BY11" s="416"/>
      <c r="BZ11" s="416"/>
      <c r="CA11" s="416"/>
      <c r="CB11" s="416"/>
      <c r="CC11" s="417"/>
      <c r="CD11" s="418" t="s">
        <v>113</v>
      </c>
      <c r="CE11" s="419"/>
      <c r="CF11" s="419"/>
      <c r="CG11" s="419"/>
      <c r="CH11" s="419"/>
      <c r="CI11" s="419"/>
      <c r="CJ11" s="419"/>
      <c r="CK11" s="419"/>
      <c r="CL11" s="419"/>
      <c r="CM11" s="419"/>
      <c r="CN11" s="419"/>
      <c r="CO11" s="419"/>
      <c r="CP11" s="419"/>
      <c r="CQ11" s="419"/>
      <c r="CR11" s="419"/>
      <c r="CS11" s="420"/>
      <c r="CT11" s="455" t="s">
        <v>112</v>
      </c>
      <c r="CU11" s="456"/>
      <c r="CV11" s="456"/>
      <c r="CW11" s="456"/>
      <c r="CX11" s="456"/>
      <c r="CY11" s="456"/>
      <c r="CZ11" s="456"/>
      <c r="DA11" s="457"/>
      <c r="DB11" s="455" t="s">
        <v>112</v>
      </c>
      <c r="DC11" s="456"/>
      <c r="DD11" s="456"/>
      <c r="DE11" s="456"/>
      <c r="DF11" s="456"/>
      <c r="DG11" s="456"/>
      <c r="DH11" s="456"/>
      <c r="DI11" s="457"/>
      <c r="DJ11" s="137"/>
      <c r="DK11" s="137"/>
      <c r="DL11" s="137"/>
      <c r="DM11" s="137"/>
      <c r="DN11" s="137"/>
      <c r="DO11" s="137"/>
    </row>
    <row r="12" spans="1:119" ht="18.75" customHeight="1" x14ac:dyDescent="0.15">
      <c r="A12" s="138"/>
      <c r="B12" s="475" t="s">
        <v>114</v>
      </c>
      <c r="C12" s="476"/>
      <c r="D12" s="476"/>
      <c r="E12" s="476"/>
      <c r="F12" s="476"/>
      <c r="G12" s="476"/>
      <c r="H12" s="476"/>
      <c r="I12" s="476"/>
      <c r="J12" s="476"/>
      <c r="K12" s="477"/>
      <c r="L12" s="484" t="s">
        <v>115</v>
      </c>
      <c r="M12" s="485"/>
      <c r="N12" s="485"/>
      <c r="O12" s="485"/>
      <c r="P12" s="485"/>
      <c r="Q12" s="486"/>
      <c r="R12" s="487">
        <v>52943</v>
      </c>
      <c r="S12" s="488"/>
      <c r="T12" s="488"/>
      <c r="U12" s="488"/>
      <c r="V12" s="489"/>
      <c r="W12" s="490" t="s">
        <v>1</v>
      </c>
      <c r="X12" s="448"/>
      <c r="Y12" s="448"/>
      <c r="Z12" s="448"/>
      <c r="AA12" s="448"/>
      <c r="AB12" s="491"/>
      <c r="AC12" s="447" t="s">
        <v>116</v>
      </c>
      <c r="AD12" s="448"/>
      <c r="AE12" s="448"/>
      <c r="AF12" s="448"/>
      <c r="AG12" s="491"/>
      <c r="AH12" s="447" t="s">
        <v>117</v>
      </c>
      <c r="AI12" s="448"/>
      <c r="AJ12" s="448"/>
      <c r="AK12" s="448"/>
      <c r="AL12" s="492"/>
      <c r="AM12" s="444" t="s">
        <v>118</v>
      </c>
      <c r="AN12" s="445"/>
      <c r="AO12" s="445"/>
      <c r="AP12" s="445"/>
      <c r="AQ12" s="445"/>
      <c r="AR12" s="445"/>
      <c r="AS12" s="445"/>
      <c r="AT12" s="446"/>
      <c r="AU12" s="447" t="s">
        <v>119</v>
      </c>
      <c r="AV12" s="448"/>
      <c r="AW12" s="448"/>
      <c r="AX12" s="448"/>
      <c r="AY12" s="449" t="s">
        <v>120</v>
      </c>
      <c r="AZ12" s="450"/>
      <c r="BA12" s="450"/>
      <c r="BB12" s="450"/>
      <c r="BC12" s="450"/>
      <c r="BD12" s="450"/>
      <c r="BE12" s="450"/>
      <c r="BF12" s="450"/>
      <c r="BG12" s="450"/>
      <c r="BH12" s="450"/>
      <c r="BI12" s="450"/>
      <c r="BJ12" s="450"/>
      <c r="BK12" s="450"/>
      <c r="BL12" s="450"/>
      <c r="BM12" s="451"/>
      <c r="BN12" s="415">
        <v>1148634</v>
      </c>
      <c r="BO12" s="416"/>
      <c r="BP12" s="416"/>
      <c r="BQ12" s="416"/>
      <c r="BR12" s="416"/>
      <c r="BS12" s="416"/>
      <c r="BT12" s="416"/>
      <c r="BU12" s="417"/>
      <c r="BV12" s="415">
        <v>180354</v>
      </c>
      <c r="BW12" s="416"/>
      <c r="BX12" s="416"/>
      <c r="BY12" s="416"/>
      <c r="BZ12" s="416"/>
      <c r="CA12" s="416"/>
      <c r="CB12" s="416"/>
      <c r="CC12" s="417"/>
      <c r="CD12" s="418" t="s">
        <v>121</v>
      </c>
      <c r="CE12" s="419"/>
      <c r="CF12" s="419"/>
      <c r="CG12" s="419"/>
      <c r="CH12" s="419"/>
      <c r="CI12" s="419"/>
      <c r="CJ12" s="419"/>
      <c r="CK12" s="419"/>
      <c r="CL12" s="419"/>
      <c r="CM12" s="419"/>
      <c r="CN12" s="419"/>
      <c r="CO12" s="419"/>
      <c r="CP12" s="419"/>
      <c r="CQ12" s="419"/>
      <c r="CR12" s="419"/>
      <c r="CS12" s="420"/>
      <c r="CT12" s="455" t="s">
        <v>122</v>
      </c>
      <c r="CU12" s="456"/>
      <c r="CV12" s="456"/>
      <c r="CW12" s="456"/>
      <c r="CX12" s="456"/>
      <c r="CY12" s="456"/>
      <c r="CZ12" s="456"/>
      <c r="DA12" s="457"/>
      <c r="DB12" s="455" t="s">
        <v>122</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123</v>
      </c>
      <c r="N13" s="504"/>
      <c r="O13" s="504"/>
      <c r="P13" s="504"/>
      <c r="Q13" s="505"/>
      <c r="R13" s="496">
        <v>52673</v>
      </c>
      <c r="S13" s="497"/>
      <c r="T13" s="497"/>
      <c r="U13" s="497"/>
      <c r="V13" s="498"/>
      <c r="W13" s="431" t="s">
        <v>124</v>
      </c>
      <c r="X13" s="432"/>
      <c r="Y13" s="432"/>
      <c r="Z13" s="432"/>
      <c r="AA13" s="432"/>
      <c r="AB13" s="422"/>
      <c r="AC13" s="466">
        <v>2489</v>
      </c>
      <c r="AD13" s="467"/>
      <c r="AE13" s="467"/>
      <c r="AF13" s="467"/>
      <c r="AG13" s="506"/>
      <c r="AH13" s="466">
        <v>3426</v>
      </c>
      <c r="AI13" s="467"/>
      <c r="AJ13" s="467"/>
      <c r="AK13" s="467"/>
      <c r="AL13" s="468"/>
      <c r="AM13" s="444" t="s">
        <v>125</v>
      </c>
      <c r="AN13" s="445"/>
      <c r="AO13" s="445"/>
      <c r="AP13" s="445"/>
      <c r="AQ13" s="445"/>
      <c r="AR13" s="445"/>
      <c r="AS13" s="445"/>
      <c r="AT13" s="446"/>
      <c r="AU13" s="447" t="s">
        <v>126</v>
      </c>
      <c r="AV13" s="448"/>
      <c r="AW13" s="448"/>
      <c r="AX13" s="448"/>
      <c r="AY13" s="449" t="s">
        <v>127</v>
      </c>
      <c r="AZ13" s="450"/>
      <c r="BA13" s="450"/>
      <c r="BB13" s="450"/>
      <c r="BC13" s="450"/>
      <c r="BD13" s="450"/>
      <c r="BE13" s="450"/>
      <c r="BF13" s="450"/>
      <c r="BG13" s="450"/>
      <c r="BH13" s="450"/>
      <c r="BI13" s="450"/>
      <c r="BJ13" s="450"/>
      <c r="BK13" s="450"/>
      <c r="BL13" s="450"/>
      <c r="BM13" s="451"/>
      <c r="BN13" s="415">
        <v>329864</v>
      </c>
      <c r="BO13" s="416"/>
      <c r="BP13" s="416"/>
      <c r="BQ13" s="416"/>
      <c r="BR13" s="416"/>
      <c r="BS13" s="416"/>
      <c r="BT13" s="416"/>
      <c r="BU13" s="417"/>
      <c r="BV13" s="415">
        <v>913344</v>
      </c>
      <c r="BW13" s="416"/>
      <c r="BX13" s="416"/>
      <c r="BY13" s="416"/>
      <c r="BZ13" s="416"/>
      <c r="CA13" s="416"/>
      <c r="CB13" s="416"/>
      <c r="CC13" s="417"/>
      <c r="CD13" s="418" t="s">
        <v>128</v>
      </c>
      <c r="CE13" s="419"/>
      <c r="CF13" s="419"/>
      <c r="CG13" s="419"/>
      <c r="CH13" s="419"/>
      <c r="CI13" s="419"/>
      <c r="CJ13" s="419"/>
      <c r="CK13" s="419"/>
      <c r="CL13" s="419"/>
      <c r="CM13" s="419"/>
      <c r="CN13" s="419"/>
      <c r="CO13" s="419"/>
      <c r="CP13" s="419"/>
      <c r="CQ13" s="419"/>
      <c r="CR13" s="419"/>
      <c r="CS13" s="420"/>
      <c r="CT13" s="412">
        <v>9.6</v>
      </c>
      <c r="CU13" s="413"/>
      <c r="CV13" s="413"/>
      <c r="CW13" s="413"/>
      <c r="CX13" s="413"/>
      <c r="CY13" s="413"/>
      <c r="CZ13" s="413"/>
      <c r="DA13" s="414"/>
      <c r="DB13" s="412">
        <v>9.8000000000000007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129</v>
      </c>
      <c r="M14" s="494"/>
      <c r="N14" s="494"/>
      <c r="O14" s="494"/>
      <c r="P14" s="494"/>
      <c r="Q14" s="495"/>
      <c r="R14" s="496">
        <v>53969</v>
      </c>
      <c r="S14" s="497"/>
      <c r="T14" s="497"/>
      <c r="U14" s="497"/>
      <c r="V14" s="498"/>
      <c r="W14" s="405"/>
      <c r="X14" s="406"/>
      <c r="Y14" s="406"/>
      <c r="Z14" s="406"/>
      <c r="AA14" s="406"/>
      <c r="AB14" s="395"/>
      <c r="AC14" s="499">
        <v>10.199999999999999</v>
      </c>
      <c r="AD14" s="500"/>
      <c r="AE14" s="500"/>
      <c r="AF14" s="500"/>
      <c r="AG14" s="501"/>
      <c r="AH14" s="499">
        <v>12.1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130</v>
      </c>
      <c r="CE14" s="508"/>
      <c r="CF14" s="508"/>
      <c r="CG14" s="508"/>
      <c r="CH14" s="508"/>
      <c r="CI14" s="508"/>
      <c r="CJ14" s="508"/>
      <c r="CK14" s="508"/>
      <c r="CL14" s="508"/>
      <c r="CM14" s="508"/>
      <c r="CN14" s="508"/>
      <c r="CO14" s="508"/>
      <c r="CP14" s="508"/>
      <c r="CQ14" s="508"/>
      <c r="CR14" s="508"/>
      <c r="CS14" s="509"/>
      <c r="CT14" s="510">
        <v>56.2</v>
      </c>
      <c r="CU14" s="511"/>
      <c r="CV14" s="511"/>
      <c r="CW14" s="511"/>
      <c r="CX14" s="511"/>
      <c r="CY14" s="511"/>
      <c r="CZ14" s="511"/>
      <c r="DA14" s="512"/>
      <c r="DB14" s="510">
        <v>64.900000000000006</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123</v>
      </c>
      <c r="N15" s="504"/>
      <c r="O15" s="504"/>
      <c r="P15" s="504"/>
      <c r="Q15" s="505"/>
      <c r="R15" s="496">
        <v>53711</v>
      </c>
      <c r="S15" s="497"/>
      <c r="T15" s="497"/>
      <c r="U15" s="497"/>
      <c r="V15" s="498"/>
      <c r="W15" s="431" t="s">
        <v>131</v>
      </c>
      <c r="X15" s="432"/>
      <c r="Y15" s="432"/>
      <c r="Z15" s="432"/>
      <c r="AA15" s="432"/>
      <c r="AB15" s="422"/>
      <c r="AC15" s="466">
        <v>4838</v>
      </c>
      <c r="AD15" s="467"/>
      <c r="AE15" s="467"/>
      <c r="AF15" s="467"/>
      <c r="AG15" s="506"/>
      <c r="AH15" s="466">
        <v>6447</v>
      </c>
      <c r="AI15" s="467"/>
      <c r="AJ15" s="467"/>
      <c r="AK15" s="467"/>
      <c r="AL15" s="468"/>
      <c r="AM15" s="444"/>
      <c r="AN15" s="445"/>
      <c r="AO15" s="445"/>
      <c r="AP15" s="445"/>
      <c r="AQ15" s="445"/>
      <c r="AR15" s="445"/>
      <c r="AS15" s="445"/>
      <c r="AT15" s="446"/>
      <c r="AU15" s="447"/>
      <c r="AV15" s="448"/>
      <c r="AW15" s="448"/>
      <c r="AX15" s="448"/>
      <c r="AY15" s="375" t="s">
        <v>132</v>
      </c>
      <c r="AZ15" s="376"/>
      <c r="BA15" s="376"/>
      <c r="BB15" s="376"/>
      <c r="BC15" s="376"/>
      <c r="BD15" s="376"/>
      <c r="BE15" s="376"/>
      <c r="BF15" s="376"/>
      <c r="BG15" s="376"/>
      <c r="BH15" s="376"/>
      <c r="BI15" s="376"/>
      <c r="BJ15" s="376"/>
      <c r="BK15" s="376"/>
      <c r="BL15" s="376"/>
      <c r="BM15" s="377"/>
      <c r="BN15" s="378">
        <v>5278021</v>
      </c>
      <c r="BO15" s="379"/>
      <c r="BP15" s="379"/>
      <c r="BQ15" s="379"/>
      <c r="BR15" s="379"/>
      <c r="BS15" s="379"/>
      <c r="BT15" s="379"/>
      <c r="BU15" s="380"/>
      <c r="BV15" s="378">
        <v>5142326</v>
      </c>
      <c r="BW15" s="379"/>
      <c r="BX15" s="379"/>
      <c r="BY15" s="379"/>
      <c r="BZ15" s="379"/>
      <c r="CA15" s="379"/>
      <c r="CB15" s="379"/>
      <c r="CC15" s="380"/>
      <c r="CD15" s="513" t="s">
        <v>133</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134</v>
      </c>
      <c r="M16" s="524"/>
      <c r="N16" s="524"/>
      <c r="O16" s="524"/>
      <c r="P16" s="524"/>
      <c r="Q16" s="525"/>
      <c r="R16" s="516" t="s">
        <v>135</v>
      </c>
      <c r="S16" s="517"/>
      <c r="T16" s="517"/>
      <c r="U16" s="517"/>
      <c r="V16" s="518"/>
      <c r="W16" s="405"/>
      <c r="X16" s="406"/>
      <c r="Y16" s="406"/>
      <c r="Z16" s="406"/>
      <c r="AA16" s="406"/>
      <c r="AB16" s="395"/>
      <c r="AC16" s="499">
        <v>19.8</v>
      </c>
      <c r="AD16" s="500"/>
      <c r="AE16" s="500"/>
      <c r="AF16" s="500"/>
      <c r="AG16" s="501"/>
      <c r="AH16" s="499">
        <v>22.8</v>
      </c>
      <c r="AI16" s="500"/>
      <c r="AJ16" s="500"/>
      <c r="AK16" s="500"/>
      <c r="AL16" s="502"/>
      <c r="AM16" s="444"/>
      <c r="AN16" s="445"/>
      <c r="AO16" s="445"/>
      <c r="AP16" s="445"/>
      <c r="AQ16" s="445"/>
      <c r="AR16" s="445"/>
      <c r="AS16" s="445"/>
      <c r="AT16" s="446"/>
      <c r="AU16" s="447"/>
      <c r="AV16" s="448"/>
      <c r="AW16" s="448"/>
      <c r="AX16" s="448"/>
      <c r="AY16" s="449" t="s">
        <v>136</v>
      </c>
      <c r="AZ16" s="450"/>
      <c r="BA16" s="450"/>
      <c r="BB16" s="450"/>
      <c r="BC16" s="450"/>
      <c r="BD16" s="450"/>
      <c r="BE16" s="450"/>
      <c r="BF16" s="450"/>
      <c r="BG16" s="450"/>
      <c r="BH16" s="450"/>
      <c r="BI16" s="450"/>
      <c r="BJ16" s="450"/>
      <c r="BK16" s="450"/>
      <c r="BL16" s="450"/>
      <c r="BM16" s="451"/>
      <c r="BN16" s="415">
        <v>12993692</v>
      </c>
      <c r="BO16" s="416"/>
      <c r="BP16" s="416"/>
      <c r="BQ16" s="416"/>
      <c r="BR16" s="416"/>
      <c r="BS16" s="416"/>
      <c r="BT16" s="416"/>
      <c r="BU16" s="417"/>
      <c r="BV16" s="415">
        <v>11957165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137</v>
      </c>
      <c r="N17" s="520"/>
      <c r="O17" s="520"/>
      <c r="P17" s="520"/>
      <c r="Q17" s="521"/>
      <c r="R17" s="516" t="s">
        <v>135</v>
      </c>
      <c r="S17" s="517"/>
      <c r="T17" s="517"/>
      <c r="U17" s="517"/>
      <c r="V17" s="518"/>
      <c r="W17" s="431" t="s">
        <v>138</v>
      </c>
      <c r="X17" s="432"/>
      <c r="Y17" s="432"/>
      <c r="Z17" s="432"/>
      <c r="AA17" s="432"/>
      <c r="AB17" s="422"/>
      <c r="AC17" s="466">
        <v>17150</v>
      </c>
      <c r="AD17" s="467"/>
      <c r="AE17" s="467"/>
      <c r="AF17" s="467"/>
      <c r="AG17" s="506"/>
      <c r="AH17" s="466">
        <v>18273</v>
      </c>
      <c r="AI17" s="467"/>
      <c r="AJ17" s="467"/>
      <c r="AK17" s="467"/>
      <c r="AL17" s="468"/>
      <c r="AM17" s="444"/>
      <c r="AN17" s="445"/>
      <c r="AO17" s="445"/>
      <c r="AP17" s="445"/>
      <c r="AQ17" s="445"/>
      <c r="AR17" s="445"/>
      <c r="AS17" s="445"/>
      <c r="AT17" s="446"/>
      <c r="AU17" s="447"/>
      <c r="AV17" s="448"/>
      <c r="AW17" s="448"/>
      <c r="AX17" s="448"/>
      <c r="AY17" s="449" t="s">
        <v>139</v>
      </c>
      <c r="AZ17" s="450"/>
      <c r="BA17" s="450"/>
      <c r="BB17" s="450"/>
      <c r="BC17" s="450"/>
      <c r="BD17" s="450"/>
      <c r="BE17" s="450"/>
      <c r="BF17" s="450"/>
      <c r="BG17" s="450"/>
      <c r="BH17" s="450"/>
      <c r="BI17" s="450"/>
      <c r="BJ17" s="450"/>
      <c r="BK17" s="450"/>
      <c r="BL17" s="450"/>
      <c r="BM17" s="451"/>
      <c r="BN17" s="415">
        <v>6699250</v>
      </c>
      <c r="BO17" s="416"/>
      <c r="BP17" s="416"/>
      <c r="BQ17" s="416"/>
      <c r="BR17" s="416"/>
      <c r="BS17" s="416"/>
      <c r="BT17" s="416"/>
      <c r="BU17" s="417"/>
      <c r="BV17" s="415">
        <v>6617992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140</v>
      </c>
      <c r="C18" s="458"/>
      <c r="D18" s="458"/>
      <c r="E18" s="527"/>
      <c r="F18" s="527"/>
      <c r="G18" s="527"/>
      <c r="H18" s="527"/>
      <c r="I18" s="527"/>
      <c r="J18" s="527"/>
      <c r="K18" s="527"/>
      <c r="L18" s="528">
        <v>178.94</v>
      </c>
      <c r="M18" s="528"/>
      <c r="N18" s="528"/>
      <c r="O18" s="528"/>
      <c r="P18" s="528"/>
      <c r="Q18" s="528"/>
      <c r="R18" s="529"/>
      <c r="S18" s="529"/>
      <c r="T18" s="529"/>
      <c r="U18" s="529"/>
      <c r="V18" s="530"/>
      <c r="W18" s="433"/>
      <c r="X18" s="434"/>
      <c r="Y18" s="434"/>
      <c r="Z18" s="434"/>
      <c r="AA18" s="434"/>
      <c r="AB18" s="425"/>
      <c r="AC18" s="531">
        <v>70.099999999999994</v>
      </c>
      <c r="AD18" s="532"/>
      <c r="AE18" s="532"/>
      <c r="AF18" s="532"/>
      <c r="AG18" s="533"/>
      <c r="AH18" s="531">
        <v>64.7</v>
      </c>
      <c r="AI18" s="532"/>
      <c r="AJ18" s="532"/>
      <c r="AK18" s="532"/>
      <c r="AL18" s="534"/>
      <c r="AM18" s="444"/>
      <c r="AN18" s="445"/>
      <c r="AO18" s="445"/>
      <c r="AP18" s="445"/>
      <c r="AQ18" s="445"/>
      <c r="AR18" s="445"/>
      <c r="AS18" s="445"/>
      <c r="AT18" s="446"/>
      <c r="AU18" s="447"/>
      <c r="AV18" s="448"/>
      <c r="AW18" s="448"/>
      <c r="AX18" s="448"/>
      <c r="AY18" s="449" t="s">
        <v>141</v>
      </c>
      <c r="AZ18" s="450"/>
      <c r="BA18" s="450"/>
      <c r="BB18" s="450"/>
      <c r="BC18" s="450"/>
      <c r="BD18" s="450"/>
      <c r="BE18" s="450"/>
      <c r="BF18" s="450"/>
      <c r="BG18" s="450"/>
      <c r="BH18" s="450"/>
      <c r="BI18" s="450"/>
      <c r="BJ18" s="450"/>
      <c r="BK18" s="450"/>
      <c r="BL18" s="450"/>
      <c r="BM18" s="451"/>
      <c r="BN18" s="415">
        <v>16065511</v>
      </c>
      <c r="BO18" s="416"/>
      <c r="BP18" s="416"/>
      <c r="BQ18" s="416"/>
      <c r="BR18" s="416"/>
      <c r="BS18" s="416"/>
      <c r="BT18" s="416"/>
      <c r="BU18" s="417"/>
      <c r="BV18" s="415">
        <v>15883024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142</v>
      </c>
      <c r="C19" s="458"/>
      <c r="D19" s="458"/>
      <c r="E19" s="527"/>
      <c r="F19" s="527"/>
      <c r="G19" s="527"/>
      <c r="H19" s="527"/>
      <c r="I19" s="527"/>
      <c r="J19" s="527"/>
      <c r="K19" s="527"/>
      <c r="L19" s="535">
        <v>281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143</v>
      </c>
      <c r="AZ19" s="450"/>
      <c r="BA19" s="450"/>
      <c r="BB19" s="450"/>
      <c r="BC19" s="450"/>
      <c r="BD19" s="450"/>
      <c r="BE19" s="450"/>
      <c r="BF19" s="450"/>
      <c r="BG19" s="450"/>
      <c r="BH19" s="450"/>
      <c r="BI19" s="450"/>
      <c r="BJ19" s="450"/>
      <c r="BK19" s="450"/>
      <c r="BL19" s="450"/>
      <c r="BM19" s="451"/>
      <c r="BN19" s="415">
        <v>20872241</v>
      </c>
      <c r="BO19" s="416"/>
      <c r="BP19" s="416"/>
      <c r="BQ19" s="416"/>
      <c r="BR19" s="416"/>
      <c r="BS19" s="416"/>
      <c r="BT19" s="416"/>
      <c r="BU19" s="417"/>
      <c r="BV19" s="415">
        <v>19316383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144</v>
      </c>
      <c r="C20" s="458"/>
      <c r="D20" s="458"/>
      <c r="E20" s="527"/>
      <c r="F20" s="527"/>
      <c r="G20" s="527"/>
      <c r="H20" s="527"/>
      <c r="I20" s="527"/>
      <c r="J20" s="527"/>
      <c r="K20" s="527"/>
      <c r="L20" s="535">
        <v>20057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145</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146</v>
      </c>
      <c r="C22" s="546"/>
      <c r="D22" s="547"/>
      <c r="E22" s="427" t="s">
        <v>1</v>
      </c>
      <c r="F22" s="432"/>
      <c r="G22" s="432"/>
      <c r="H22" s="432"/>
      <c r="I22" s="432"/>
      <c r="J22" s="432"/>
      <c r="K22" s="422"/>
      <c r="L22" s="427" t="s">
        <v>147</v>
      </c>
      <c r="M22" s="432"/>
      <c r="N22" s="432"/>
      <c r="O22" s="432"/>
      <c r="P22" s="422"/>
      <c r="Q22" s="554" t="s">
        <v>148</v>
      </c>
      <c r="R22" s="555"/>
      <c r="S22" s="555"/>
      <c r="T22" s="555"/>
      <c r="U22" s="555"/>
      <c r="V22" s="556"/>
      <c r="W22" s="560" t="s">
        <v>149</v>
      </c>
      <c r="X22" s="546"/>
      <c r="Y22" s="547"/>
      <c r="Z22" s="427" t="s">
        <v>1</v>
      </c>
      <c r="AA22" s="432"/>
      <c r="AB22" s="432"/>
      <c r="AC22" s="432"/>
      <c r="AD22" s="432"/>
      <c r="AE22" s="432"/>
      <c r="AF22" s="432"/>
      <c r="AG22" s="422"/>
      <c r="AH22" s="573" t="s">
        <v>150</v>
      </c>
      <c r="AI22" s="432"/>
      <c r="AJ22" s="432"/>
      <c r="AK22" s="432"/>
      <c r="AL22" s="422"/>
      <c r="AM22" s="573" t="s">
        <v>151</v>
      </c>
      <c r="AN22" s="574"/>
      <c r="AO22" s="574"/>
      <c r="AP22" s="574"/>
      <c r="AQ22" s="574"/>
      <c r="AR22" s="575"/>
      <c r="AS22" s="554" t="s">
        <v>148</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152</v>
      </c>
      <c r="AZ23" s="376"/>
      <c r="BA23" s="376"/>
      <c r="BB23" s="376"/>
      <c r="BC23" s="376"/>
      <c r="BD23" s="376"/>
      <c r="BE23" s="376"/>
      <c r="BF23" s="376"/>
      <c r="BG23" s="376"/>
      <c r="BH23" s="376"/>
      <c r="BI23" s="376"/>
      <c r="BJ23" s="376"/>
      <c r="BK23" s="376"/>
      <c r="BL23" s="376"/>
      <c r="BM23" s="377"/>
      <c r="BN23" s="415">
        <v>33344143</v>
      </c>
      <c r="BO23" s="416"/>
      <c r="BP23" s="416"/>
      <c r="BQ23" s="416"/>
      <c r="BR23" s="416"/>
      <c r="BS23" s="416"/>
      <c r="BT23" s="416"/>
      <c r="BU23" s="417"/>
      <c r="BV23" s="415">
        <v>33762089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153</v>
      </c>
      <c r="F24" s="445"/>
      <c r="G24" s="445"/>
      <c r="H24" s="445"/>
      <c r="I24" s="445"/>
      <c r="J24" s="445"/>
      <c r="K24" s="446"/>
      <c r="L24" s="466">
        <v>1</v>
      </c>
      <c r="M24" s="467"/>
      <c r="N24" s="467"/>
      <c r="O24" s="467"/>
      <c r="P24" s="506"/>
      <c r="Q24" s="466">
        <v>7200</v>
      </c>
      <c r="R24" s="467"/>
      <c r="S24" s="467"/>
      <c r="T24" s="467"/>
      <c r="U24" s="467"/>
      <c r="V24" s="506"/>
      <c r="W24" s="561"/>
      <c r="X24" s="549"/>
      <c r="Y24" s="550"/>
      <c r="Z24" s="465" t="s">
        <v>154</v>
      </c>
      <c r="AA24" s="445"/>
      <c r="AB24" s="445"/>
      <c r="AC24" s="445"/>
      <c r="AD24" s="445"/>
      <c r="AE24" s="445"/>
      <c r="AF24" s="445"/>
      <c r="AG24" s="446"/>
      <c r="AH24" s="466">
        <v>504</v>
      </c>
      <c r="AI24" s="467"/>
      <c r="AJ24" s="467"/>
      <c r="AK24" s="467"/>
      <c r="AL24" s="506"/>
      <c r="AM24" s="466">
        <v>1576008</v>
      </c>
      <c r="AN24" s="467"/>
      <c r="AO24" s="467"/>
      <c r="AP24" s="467"/>
      <c r="AQ24" s="467"/>
      <c r="AR24" s="506"/>
      <c r="AS24" s="466">
        <v>3127</v>
      </c>
      <c r="AT24" s="467"/>
      <c r="AU24" s="467"/>
      <c r="AV24" s="467"/>
      <c r="AW24" s="467"/>
      <c r="AX24" s="468"/>
      <c r="AY24" s="581" t="s">
        <v>155</v>
      </c>
      <c r="AZ24" s="582"/>
      <c r="BA24" s="582"/>
      <c r="BB24" s="582"/>
      <c r="BC24" s="582"/>
      <c r="BD24" s="582"/>
      <c r="BE24" s="582"/>
      <c r="BF24" s="582"/>
      <c r="BG24" s="582"/>
      <c r="BH24" s="582"/>
      <c r="BI24" s="582"/>
      <c r="BJ24" s="582"/>
      <c r="BK24" s="582"/>
      <c r="BL24" s="582"/>
      <c r="BM24" s="583"/>
      <c r="BN24" s="415">
        <v>14668346</v>
      </c>
      <c r="BO24" s="416"/>
      <c r="BP24" s="416"/>
      <c r="BQ24" s="416"/>
      <c r="BR24" s="416"/>
      <c r="BS24" s="416"/>
      <c r="BT24" s="416"/>
      <c r="BU24" s="417"/>
      <c r="BV24" s="415">
        <v>14980728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156</v>
      </c>
      <c r="F25" s="445"/>
      <c r="G25" s="445"/>
      <c r="H25" s="445"/>
      <c r="I25" s="445"/>
      <c r="J25" s="445"/>
      <c r="K25" s="446"/>
      <c r="L25" s="466">
        <v>1</v>
      </c>
      <c r="M25" s="467"/>
      <c r="N25" s="467"/>
      <c r="O25" s="467"/>
      <c r="P25" s="506"/>
      <c r="Q25" s="466">
        <v>6650</v>
      </c>
      <c r="R25" s="467"/>
      <c r="S25" s="467"/>
      <c r="T25" s="467"/>
      <c r="U25" s="467"/>
      <c r="V25" s="506"/>
      <c r="W25" s="561"/>
      <c r="X25" s="549"/>
      <c r="Y25" s="550"/>
      <c r="Z25" s="465" t="s">
        <v>157</v>
      </c>
      <c r="AA25" s="445"/>
      <c r="AB25" s="445"/>
      <c r="AC25" s="445"/>
      <c r="AD25" s="445"/>
      <c r="AE25" s="445"/>
      <c r="AF25" s="445"/>
      <c r="AG25" s="446"/>
      <c r="AH25" s="466" t="s">
        <v>122</v>
      </c>
      <c r="AI25" s="467"/>
      <c r="AJ25" s="467"/>
      <c r="AK25" s="467"/>
      <c r="AL25" s="506"/>
      <c r="AM25" s="466" t="s">
        <v>122</v>
      </c>
      <c r="AN25" s="467"/>
      <c r="AO25" s="467"/>
      <c r="AP25" s="467"/>
      <c r="AQ25" s="467"/>
      <c r="AR25" s="506"/>
      <c r="AS25" s="466" t="s">
        <v>122</v>
      </c>
      <c r="AT25" s="467"/>
      <c r="AU25" s="467"/>
      <c r="AV25" s="467"/>
      <c r="AW25" s="467"/>
      <c r="AX25" s="468"/>
      <c r="AY25" s="375" t="s">
        <v>158</v>
      </c>
      <c r="AZ25" s="376"/>
      <c r="BA25" s="376"/>
      <c r="BB25" s="376"/>
      <c r="BC25" s="376"/>
      <c r="BD25" s="376"/>
      <c r="BE25" s="376"/>
      <c r="BF25" s="376"/>
      <c r="BG25" s="376"/>
      <c r="BH25" s="376"/>
      <c r="BI25" s="376"/>
      <c r="BJ25" s="376"/>
      <c r="BK25" s="376"/>
      <c r="BL25" s="376"/>
      <c r="BM25" s="377"/>
      <c r="BN25" s="378">
        <v>738857</v>
      </c>
      <c r="BO25" s="379"/>
      <c r="BP25" s="379"/>
      <c r="BQ25" s="379"/>
      <c r="BR25" s="379"/>
      <c r="BS25" s="379"/>
      <c r="BT25" s="379"/>
      <c r="BU25" s="380"/>
      <c r="BV25" s="378">
        <v>781346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159</v>
      </c>
      <c r="F26" s="445"/>
      <c r="G26" s="445"/>
      <c r="H26" s="445"/>
      <c r="I26" s="445"/>
      <c r="J26" s="445"/>
      <c r="K26" s="446"/>
      <c r="L26" s="466">
        <v>1</v>
      </c>
      <c r="M26" s="467"/>
      <c r="N26" s="467"/>
      <c r="O26" s="467"/>
      <c r="P26" s="506"/>
      <c r="Q26" s="466">
        <v>5700</v>
      </c>
      <c r="R26" s="467"/>
      <c r="S26" s="467"/>
      <c r="T26" s="467"/>
      <c r="U26" s="467"/>
      <c r="V26" s="506"/>
      <c r="W26" s="561"/>
      <c r="X26" s="549"/>
      <c r="Y26" s="550"/>
      <c r="Z26" s="465" t="s">
        <v>160</v>
      </c>
      <c r="AA26" s="571"/>
      <c r="AB26" s="571"/>
      <c r="AC26" s="571"/>
      <c r="AD26" s="571"/>
      <c r="AE26" s="571"/>
      <c r="AF26" s="571"/>
      <c r="AG26" s="572"/>
      <c r="AH26" s="466">
        <v>80</v>
      </c>
      <c r="AI26" s="467"/>
      <c r="AJ26" s="467"/>
      <c r="AK26" s="467"/>
      <c r="AL26" s="506"/>
      <c r="AM26" s="466">
        <v>229520</v>
      </c>
      <c r="AN26" s="467"/>
      <c r="AO26" s="467"/>
      <c r="AP26" s="467"/>
      <c r="AQ26" s="467"/>
      <c r="AR26" s="506"/>
      <c r="AS26" s="466">
        <v>2869</v>
      </c>
      <c r="AT26" s="467"/>
      <c r="AU26" s="467"/>
      <c r="AV26" s="467"/>
      <c r="AW26" s="467"/>
      <c r="AX26" s="468"/>
      <c r="AY26" s="418" t="s">
        <v>161</v>
      </c>
      <c r="AZ26" s="419"/>
      <c r="BA26" s="419"/>
      <c r="BB26" s="419"/>
      <c r="BC26" s="419"/>
      <c r="BD26" s="419"/>
      <c r="BE26" s="419"/>
      <c r="BF26" s="419"/>
      <c r="BG26" s="419"/>
      <c r="BH26" s="419"/>
      <c r="BI26" s="419"/>
      <c r="BJ26" s="419"/>
      <c r="BK26" s="419"/>
      <c r="BL26" s="419"/>
      <c r="BM26" s="420"/>
      <c r="BN26" s="415" t="s">
        <v>122</v>
      </c>
      <c r="BO26" s="416"/>
      <c r="BP26" s="416"/>
      <c r="BQ26" s="416"/>
      <c r="BR26" s="416"/>
      <c r="BS26" s="416"/>
      <c r="BT26" s="416"/>
      <c r="BU26" s="417"/>
      <c r="BV26" s="415" t="s">
        <v>122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162</v>
      </c>
      <c r="F27" s="445"/>
      <c r="G27" s="445"/>
      <c r="H27" s="445"/>
      <c r="I27" s="445"/>
      <c r="J27" s="445"/>
      <c r="K27" s="446"/>
      <c r="L27" s="466">
        <v>1</v>
      </c>
      <c r="M27" s="467"/>
      <c r="N27" s="467"/>
      <c r="O27" s="467"/>
      <c r="P27" s="506"/>
      <c r="Q27" s="466">
        <v>4700</v>
      </c>
      <c r="R27" s="467"/>
      <c r="S27" s="467"/>
      <c r="T27" s="467"/>
      <c r="U27" s="467"/>
      <c r="V27" s="506"/>
      <c r="W27" s="561"/>
      <c r="X27" s="549"/>
      <c r="Y27" s="550"/>
      <c r="Z27" s="465" t="s">
        <v>163</v>
      </c>
      <c r="AA27" s="445"/>
      <c r="AB27" s="445"/>
      <c r="AC27" s="445"/>
      <c r="AD27" s="445"/>
      <c r="AE27" s="445"/>
      <c r="AF27" s="445"/>
      <c r="AG27" s="446"/>
      <c r="AH27" s="466">
        <v>40</v>
      </c>
      <c r="AI27" s="467"/>
      <c r="AJ27" s="467"/>
      <c r="AK27" s="467"/>
      <c r="AL27" s="506"/>
      <c r="AM27" s="466">
        <v>126030</v>
      </c>
      <c r="AN27" s="467"/>
      <c r="AO27" s="467"/>
      <c r="AP27" s="467"/>
      <c r="AQ27" s="467"/>
      <c r="AR27" s="506"/>
      <c r="AS27" s="466">
        <v>3151</v>
      </c>
      <c r="AT27" s="467"/>
      <c r="AU27" s="467"/>
      <c r="AV27" s="467"/>
      <c r="AW27" s="467"/>
      <c r="AX27" s="468"/>
      <c r="AY27" s="507" t="s">
        <v>164</v>
      </c>
      <c r="AZ27" s="508"/>
      <c r="BA27" s="508"/>
      <c r="BB27" s="508"/>
      <c r="BC27" s="508"/>
      <c r="BD27" s="508"/>
      <c r="BE27" s="508"/>
      <c r="BF27" s="508"/>
      <c r="BG27" s="508"/>
      <c r="BH27" s="508"/>
      <c r="BI27" s="508"/>
      <c r="BJ27" s="508"/>
      <c r="BK27" s="508"/>
      <c r="BL27" s="508"/>
      <c r="BM27" s="509"/>
      <c r="BN27" s="584" t="s">
        <v>122</v>
      </c>
      <c r="BO27" s="585"/>
      <c r="BP27" s="585"/>
      <c r="BQ27" s="585"/>
      <c r="BR27" s="585"/>
      <c r="BS27" s="585"/>
      <c r="BT27" s="585"/>
      <c r="BU27" s="586"/>
      <c r="BV27" s="584">
        <v>892592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165</v>
      </c>
      <c r="F28" s="445"/>
      <c r="G28" s="445"/>
      <c r="H28" s="445"/>
      <c r="I28" s="445"/>
      <c r="J28" s="445"/>
      <c r="K28" s="446"/>
      <c r="L28" s="466">
        <v>1</v>
      </c>
      <c r="M28" s="467"/>
      <c r="N28" s="467"/>
      <c r="O28" s="467"/>
      <c r="P28" s="506"/>
      <c r="Q28" s="466">
        <v>3990</v>
      </c>
      <c r="R28" s="467"/>
      <c r="S28" s="467"/>
      <c r="T28" s="467"/>
      <c r="U28" s="467"/>
      <c r="V28" s="506"/>
      <c r="W28" s="561"/>
      <c r="X28" s="549"/>
      <c r="Y28" s="550"/>
      <c r="Z28" s="465" t="s">
        <v>166</v>
      </c>
      <c r="AA28" s="445"/>
      <c r="AB28" s="445"/>
      <c r="AC28" s="445"/>
      <c r="AD28" s="445"/>
      <c r="AE28" s="445"/>
      <c r="AF28" s="445"/>
      <c r="AG28" s="446"/>
      <c r="AH28" s="466" t="s">
        <v>122</v>
      </c>
      <c r="AI28" s="467"/>
      <c r="AJ28" s="467"/>
      <c r="AK28" s="467"/>
      <c r="AL28" s="506"/>
      <c r="AM28" s="466" t="s">
        <v>122</v>
      </c>
      <c r="AN28" s="467"/>
      <c r="AO28" s="467"/>
      <c r="AP28" s="467"/>
      <c r="AQ28" s="467"/>
      <c r="AR28" s="506"/>
      <c r="AS28" s="466" t="s">
        <v>122</v>
      </c>
      <c r="AT28" s="467"/>
      <c r="AU28" s="467"/>
      <c r="AV28" s="467"/>
      <c r="AW28" s="467"/>
      <c r="AX28" s="468"/>
      <c r="AY28" s="587" t="s">
        <v>167</v>
      </c>
      <c r="AZ28" s="588"/>
      <c r="BA28" s="588"/>
      <c r="BB28" s="589"/>
      <c r="BC28" s="375" t="s">
        <v>168</v>
      </c>
      <c r="BD28" s="376"/>
      <c r="BE28" s="376"/>
      <c r="BF28" s="376"/>
      <c r="BG28" s="376"/>
      <c r="BH28" s="376"/>
      <c r="BI28" s="376"/>
      <c r="BJ28" s="376"/>
      <c r="BK28" s="376"/>
      <c r="BL28" s="376"/>
      <c r="BM28" s="377"/>
      <c r="BN28" s="378">
        <v>4159680</v>
      </c>
      <c r="BO28" s="379"/>
      <c r="BP28" s="379"/>
      <c r="BQ28" s="379"/>
      <c r="BR28" s="379"/>
      <c r="BS28" s="379"/>
      <c r="BT28" s="379"/>
      <c r="BU28" s="380"/>
      <c r="BV28" s="378">
        <v>4060893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169</v>
      </c>
      <c r="F29" s="445"/>
      <c r="G29" s="445"/>
      <c r="H29" s="445"/>
      <c r="I29" s="445"/>
      <c r="J29" s="445"/>
      <c r="K29" s="446"/>
      <c r="L29" s="466">
        <v>18</v>
      </c>
      <c r="M29" s="467"/>
      <c r="N29" s="467"/>
      <c r="O29" s="467"/>
      <c r="P29" s="506"/>
      <c r="Q29" s="466">
        <v>3700</v>
      </c>
      <c r="R29" s="467"/>
      <c r="S29" s="467"/>
      <c r="T29" s="467"/>
      <c r="U29" s="467"/>
      <c r="V29" s="506"/>
      <c r="W29" s="562"/>
      <c r="X29" s="563"/>
      <c r="Y29" s="564"/>
      <c r="Z29" s="465" t="s">
        <v>170</v>
      </c>
      <c r="AA29" s="445"/>
      <c r="AB29" s="445"/>
      <c r="AC29" s="445"/>
      <c r="AD29" s="445"/>
      <c r="AE29" s="445"/>
      <c r="AF29" s="445"/>
      <c r="AG29" s="446"/>
      <c r="AH29" s="466">
        <v>544</v>
      </c>
      <c r="AI29" s="467"/>
      <c r="AJ29" s="467"/>
      <c r="AK29" s="467"/>
      <c r="AL29" s="506"/>
      <c r="AM29" s="466">
        <v>1702038</v>
      </c>
      <c r="AN29" s="467"/>
      <c r="AO29" s="467"/>
      <c r="AP29" s="467"/>
      <c r="AQ29" s="467"/>
      <c r="AR29" s="506"/>
      <c r="AS29" s="466">
        <v>3129</v>
      </c>
      <c r="AT29" s="467"/>
      <c r="AU29" s="467"/>
      <c r="AV29" s="467"/>
      <c r="AW29" s="467"/>
      <c r="AX29" s="468"/>
      <c r="AY29" s="590"/>
      <c r="AZ29" s="591"/>
      <c r="BA29" s="591"/>
      <c r="BB29" s="592"/>
      <c r="BC29" s="449" t="s">
        <v>171</v>
      </c>
      <c r="BD29" s="450"/>
      <c r="BE29" s="450"/>
      <c r="BF29" s="450"/>
      <c r="BG29" s="450"/>
      <c r="BH29" s="450"/>
      <c r="BI29" s="450"/>
      <c r="BJ29" s="450"/>
      <c r="BK29" s="450"/>
      <c r="BL29" s="450"/>
      <c r="BM29" s="451"/>
      <c r="BN29" s="415">
        <v>799442</v>
      </c>
      <c r="BO29" s="416"/>
      <c r="BP29" s="416"/>
      <c r="BQ29" s="416"/>
      <c r="BR29" s="416"/>
      <c r="BS29" s="416"/>
      <c r="BT29" s="416"/>
      <c r="BU29" s="417"/>
      <c r="BV29" s="415">
        <v>901267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172</v>
      </c>
      <c r="X30" s="569"/>
      <c r="Y30" s="569"/>
      <c r="Z30" s="569"/>
      <c r="AA30" s="569"/>
      <c r="AB30" s="569"/>
      <c r="AC30" s="569"/>
      <c r="AD30" s="569"/>
      <c r="AE30" s="569"/>
      <c r="AF30" s="569"/>
      <c r="AG30" s="570"/>
      <c r="AH30" s="531">
        <v>97.5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173</v>
      </c>
      <c r="BD30" s="582"/>
      <c r="BE30" s="582"/>
      <c r="BF30" s="582"/>
      <c r="BG30" s="582"/>
      <c r="BH30" s="582"/>
      <c r="BI30" s="582"/>
      <c r="BJ30" s="582"/>
      <c r="BK30" s="582"/>
      <c r="BL30" s="582"/>
      <c r="BM30" s="583"/>
      <c r="BN30" s="584">
        <v>4641576</v>
      </c>
      <c r="BO30" s="585"/>
      <c r="BP30" s="585"/>
      <c r="BQ30" s="585"/>
      <c r="BR30" s="585"/>
      <c r="BS30" s="585"/>
      <c r="BT30" s="585"/>
      <c r="BU30" s="586"/>
      <c r="BV30" s="584">
        <v>4066023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180</v>
      </c>
      <c r="D33" s="439"/>
      <c r="E33" s="404" t="s">
        <v>181</v>
      </c>
      <c r="F33" s="404"/>
      <c r="G33" s="404"/>
      <c r="H33" s="404"/>
      <c r="I33" s="404"/>
      <c r="J33" s="404"/>
      <c r="K33" s="404"/>
      <c r="L33" s="404"/>
      <c r="M33" s="404"/>
      <c r="N33" s="404"/>
      <c r="O33" s="404"/>
      <c r="P33" s="404"/>
      <c r="Q33" s="404"/>
      <c r="R33" s="404"/>
      <c r="S33" s="404"/>
      <c r="T33" s="167"/>
      <c r="U33" s="439" t="s">
        <v>180</v>
      </c>
      <c r="V33" s="439"/>
      <c r="W33" s="404" t="s">
        <v>181</v>
      </c>
      <c r="X33" s="404"/>
      <c r="Y33" s="404"/>
      <c r="Z33" s="404"/>
      <c r="AA33" s="404"/>
      <c r="AB33" s="404"/>
      <c r="AC33" s="404"/>
      <c r="AD33" s="404"/>
      <c r="AE33" s="404"/>
      <c r="AF33" s="404"/>
      <c r="AG33" s="404"/>
      <c r="AH33" s="404"/>
      <c r="AI33" s="404"/>
      <c r="AJ33" s="404"/>
      <c r="AK33" s="404"/>
      <c r="AL33" s="167"/>
      <c r="AM33" s="439" t="s">
        <v>180</v>
      </c>
      <c r="AN33" s="439"/>
      <c r="AO33" s="404" t="s">
        <v>181</v>
      </c>
      <c r="AP33" s="404"/>
      <c r="AQ33" s="404"/>
      <c r="AR33" s="404"/>
      <c r="AS33" s="404"/>
      <c r="AT33" s="404"/>
      <c r="AU33" s="404"/>
      <c r="AV33" s="404"/>
      <c r="AW33" s="404"/>
      <c r="AX33" s="404"/>
      <c r="AY33" s="404"/>
      <c r="AZ33" s="404"/>
      <c r="BA33" s="404"/>
      <c r="BB33" s="404"/>
      <c r="BC33" s="404"/>
      <c r="BD33" s="168"/>
      <c r="BE33" s="404" t="s">
        <v>182</v>
      </c>
      <c r="BF33" s="404"/>
      <c r="BG33" s="404" t="s">
        <v>183</v>
      </c>
      <c r="BH33" s="404"/>
      <c r="BI33" s="404"/>
      <c r="BJ33" s="404"/>
      <c r="BK33" s="404"/>
      <c r="BL33" s="404"/>
      <c r="BM33" s="404"/>
      <c r="BN33" s="404"/>
      <c r="BO33" s="404"/>
      <c r="BP33" s="404"/>
      <c r="BQ33" s="404"/>
      <c r="BR33" s="404"/>
      <c r="BS33" s="404"/>
      <c r="BT33" s="404"/>
      <c r="BU33" s="404"/>
      <c r="BV33" s="168"/>
      <c r="BW33" s="439" t="s">
        <v>182</v>
      </c>
      <c r="BX33" s="439"/>
      <c r="BY33" s="404" t="s">
        <v>184</v>
      </c>
      <c r="BZ33" s="404"/>
      <c r="CA33" s="404"/>
      <c r="CB33" s="404"/>
      <c r="CC33" s="404"/>
      <c r="CD33" s="404"/>
      <c r="CE33" s="404"/>
      <c r="CF33" s="404"/>
      <c r="CG33" s="404"/>
      <c r="CH33" s="404"/>
      <c r="CI33" s="404"/>
      <c r="CJ33" s="404"/>
      <c r="CK33" s="404"/>
      <c r="CL33" s="404"/>
      <c r="CM33" s="404"/>
      <c r="CN33" s="167"/>
      <c r="CO33" s="439" t="s">
        <v>180</v>
      </c>
      <c r="CP33" s="439"/>
      <c r="CQ33" s="404" t="s">
        <v>185</v>
      </c>
      <c r="CR33" s="404"/>
      <c r="CS33" s="404"/>
      <c r="CT33" s="404"/>
      <c r="CU33" s="404"/>
      <c r="CV33" s="404"/>
      <c r="CW33" s="404"/>
      <c r="CX33" s="404"/>
      <c r="CY33" s="404"/>
      <c r="CZ33" s="404"/>
      <c r="DA33" s="404"/>
      <c r="DB33" s="404"/>
      <c r="DC33" s="404"/>
      <c r="DD33" s="404"/>
      <c r="DE33" s="404"/>
      <c r="DF33" s="167"/>
      <c r="DG33" s="404" t="s">
        <v>186</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IF('各会計、関係団体の財政状況及び健全化判断比率'!B33="","",'各会計、関係団体の財政状況及び健全化判断比率'!B33)</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志摩広域消防組合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IF('各会計、関係団体の財政状況及び健全化判断比率'!B32="","",'各会計、関係団体の財政状況及び健全化判断比率'!B32)</f>
        <v>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志摩広域行政組合（一般会計）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志摩広域行政組合（才庭寮特別会計）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志摩広域行政組合（ともやま苑特別会計）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志摩広域行政組合(福祉センター特別会計）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三重県市町総合事務組合（一般会計）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三重県市町総合事務組合（退職手当特別会計）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三重県市町総合事務組合（デジタル地図特別会計）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三重県市町総合事務組合（共同研修特別会計）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三重県市町総合事務組合（物品特別会計）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c r="E52" s="139"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4"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1" t="s">
        <v>523</v>
      </c>
      <c r="D34" s="1181"/>
      <c r="E34" s="1182"/>
      <c r="F34" s="32">
        <v>12.8</v>
      </c>
      <c r="G34" s="33">
        <v>11.79</v>
      </c>
      <c r="H34" s="33">
        <v>10.5</v>
      </c>
      <c r="I34" s="33">
        <v>10.1</v>
      </c>
      <c r="J34" s="34">
        <v>10.07</v>
      </c>
      <c r="K34" s="22"/>
      <c r="L34" s="22"/>
      <c r="M34" s="22"/>
      <c r="N34" s="22"/>
      <c r="O34" s="22"/>
      <c r="P34" s="22"/>
    </row>
    <row r="35" spans="1:16" ht="39" customHeight="1" x14ac:dyDescent="0.15">
      <c r="A35" s="22"/>
      <c r="B35" s="35"/>
      <c r="C35" s="1175" t="s">
        <v>524</v>
      </c>
      <c r="D35" s="1176"/>
      <c r="E35" s="1177"/>
      <c r="F35" s="36">
        <v>4.3499999999999996</v>
      </c>
      <c r="G35" s="37">
        <v>3.99</v>
      </c>
      <c r="H35" s="37">
        <v>4.4800000000000004</v>
      </c>
      <c r="I35" s="37">
        <v>5.34</v>
      </c>
      <c r="J35" s="38">
        <v>6.6</v>
      </c>
      <c r="K35" s="22"/>
      <c r="L35" s="22"/>
      <c r="M35" s="22"/>
      <c r="N35" s="22"/>
      <c r="O35" s="22"/>
      <c r="P35" s="22"/>
    </row>
    <row r="36" spans="1:16" ht="39" customHeight="1" x14ac:dyDescent="0.15">
      <c r="A36" s="22"/>
      <c r="B36" s="35"/>
      <c r="C36" s="1175" t="s">
        <v>525</v>
      </c>
      <c r="D36" s="1176"/>
      <c r="E36" s="1177"/>
      <c r="F36" s="36">
        <v>3.34</v>
      </c>
      <c r="G36" s="37">
        <v>3.86</v>
      </c>
      <c r="H36" s="37">
        <v>3.19</v>
      </c>
      <c r="I36" s="37">
        <v>2.57</v>
      </c>
      <c r="J36" s="38">
        <v>1.47</v>
      </c>
      <c r="K36" s="22"/>
      <c r="L36" s="22"/>
      <c r="M36" s="22"/>
      <c r="N36" s="22"/>
      <c r="O36" s="22"/>
      <c r="P36" s="22"/>
    </row>
    <row r="37" spans="1:16" ht="39" customHeight="1" x14ac:dyDescent="0.15">
      <c r="A37" s="22"/>
      <c r="B37" s="35"/>
      <c r="C37" s="1175" t="s">
        <v>526</v>
      </c>
      <c r="D37" s="1176"/>
      <c r="E37" s="1177"/>
      <c r="F37" s="36">
        <v>0.72</v>
      </c>
      <c r="G37" s="37">
        <v>0.67</v>
      </c>
      <c r="H37" s="37">
        <v>0.73</v>
      </c>
      <c r="I37" s="37">
        <v>0.28000000000000003</v>
      </c>
      <c r="J37" s="38">
        <v>0.45</v>
      </c>
      <c r="K37" s="22"/>
      <c r="L37" s="22"/>
      <c r="M37" s="22"/>
      <c r="N37" s="22"/>
      <c r="O37" s="22"/>
      <c r="P37" s="22"/>
    </row>
    <row r="38" spans="1:16" ht="39" customHeight="1" x14ac:dyDescent="0.15">
      <c r="A38" s="22"/>
      <c r="B38" s="35"/>
      <c r="C38" s="1175" t="s">
        <v>527</v>
      </c>
      <c r="D38" s="1176"/>
      <c r="E38" s="1177"/>
      <c r="F38" s="36">
        <v>0.42</v>
      </c>
      <c r="G38" s="37">
        <v>0.66</v>
      </c>
      <c r="H38" s="37">
        <v>0.72</v>
      </c>
      <c r="I38" s="37">
        <v>0.55000000000000004</v>
      </c>
      <c r="J38" s="38">
        <v>0.35</v>
      </c>
      <c r="K38" s="22"/>
      <c r="L38" s="22"/>
      <c r="M38" s="22"/>
      <c r="N38" s="22"/>
      <c r="O38" s="22"/>
      <c r="P38" s="22"/>
    </row>
    <row r="39" spans="1:16" ht="39" customHeight="1" x14ac:dyDescent="0.15">
      <c r="A39" s="22"/>
      <c r="B39" s="35"/>
      <c r="C39" s="1175" t="s">
        <v>528</v>
      </c>
      <c r="D39" s="1176"/>
      <c r="E39" s="1177"/>
      <c r="F39" s="36">
        <v>0.11</v>
      </c>
      <c r="G39" s="37">
        <v>0.15</v>
      </c>
      <c r="H39" s="37">
        <v>0.19</v>
      </c>
      <c r="I39" s="37">
        <v>0.13</v>
      </c>
      <c r="J39" s="38">
        <v>0.17</v>
      </c>
      <c r="K39" s="22"/>
      <c r="L39" s="22"/>
      <c r="M39" s="22"/>
      <c r="N39" s="22"/>
      <c r="O39" s="22"/>
      <c r="P39" s="22"/>
    </row>
    <row r="40" spans="1:16" ht="39" customHeight="1" x14ac:dyDescent="0.15">
      <c r="A40" s="22"/>
      <c r="B40" s="35"/>
      <c r="C40" s="1175" t="s">
        <v>529</v>
      </c>
      <c r="D40" s="1176"/>
      <c r="E40" s="1177"/>
      <c r="F40" s="36">
        <v>0.05</v>
      </c>
      <c r="G40" s="37">
        <v>0.06</v>
      </c>
      <c r="H40" s="37">
        <v>0.05</v>
      </c>
      <c r="I40" s="37">
        <v>0.1</v>
      </c>
      <c r="J40" s="38">
        <v>0.08</v>
      </c>
      <c r="K40" s="22"/>
      <c r="L40" s="22"/>
      <c r="M40" s="22"/>
      <c r="N40" s="22"/>
      <c r="O40" s="22"/>
      <c r="P40" s="22"/>
    </row>
    <row r="41" spans="1:16" ht="39" customHeight="1" x14ac:dyDescent="0.15">
      <c r="A41" s="22"/>
      <c r="B41" s="35"/>
      <c r="C41" s="1175" t="s">
        <v>530</v>
      </c>
      <c r="D41" s="1176"/>
      <c r="E41" s="1177"/>
      <c r="F41" s="36">
        <v>0</v>
      </c>
      <c r="G41" s="37">
        <v>0.02</v>
      </c>
      <c r="H41" s="37">
        <v>0.01</v>
      </c>
      <c r="I41" s="37">
        <v>0.02</v>
      </c>
      <c r="J41" s="38">
        <v>0.02</v>
      </c>
      <c r="K41" s="22"/>
      <c r="L41" s="22"/>
      <c r="M41" s="22"/>
      <c r="N41" s="22"/>
      <c r="O41" s="22"/>
      <c r="P41" s="22"/>
    </row>
    <row r="42" spans="1:16" ht="39" customHeight="1" x14ac:dyDescent="0.15">
      <c r="A42" s="22"/>
      <c r="B42" s="39"/>
      <c r="C42" s="1175" t="s">
        <v>531</v>
      </c>
      <c r="D42" s="1176"/>
      <c r="E42" s="1177"/>
      <c r="F42" s="36" t="s">
        <v>478</v>
      </c>
      <c r="G42" s="37" t="s">
        <v>478</v>
      </c>
      <c r="H42" s="37" t="s">
        <v>478</v>
      </c>
      <c r="I42" s="37" t="s">
        <v>478</v>
      </c>
      <c r="J42" s="38" t="s">
        <v>478</v>
      </c>
      <c r="K42" s="22"/>
      <c r="L42" s="22"/>
      <c r="M42" s="22"/>
      <c r="N42" s="22"/>
      <c r="O42" s="22"/>
      <c r="P42" s="22"/>
    </row>
    <row r="43" spans="1:16" ht="39" customHeight="1" thickBot="1" x14ac:dyDescent="0.2">
      <c r="A43" s="22"/>
      <c r="B43" s="40"/>
      <c r="C43" s="1178" t="s">
        <v>532</v>
      </c>
      <c r="D43" s="1179"/>
      <c r="E43" s="1180"/>
      <c r="F43" s="41">
        <v>0</v>
      </c>
      <c r="G43" s="42" t="s">
        <v>478</v>
      </c>
      <c r="H43" s="42" t="s">
        <v>478</v>
      </c>
      <c r="I43" s="42" t="s">
        <v>478</v>
      </c>
      <c r="J43" s="43" t="s">
        <v>478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3254</v>
      </c>
      <c r="L45" s="60">
        <v>3374</v>
      </c>
      <c r="M45" s="60">
        <v>3445</v>
      </c>
      <c r="N45" s="60">
        <v>3813</v>
      </c>
      <c r="O45" s="61">
        <v>4123</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x14ac:dyDescent="0.15">
      <c r="A48" s="48"/>
      <c r="B48" s="1193"/>
      <c r="C48" s="1194"/>
      <c r="D48" s="62"/>
      <c r="E48" s="1185" t="s">
        <v>14</v>
      </c>
      <c r="F48" s="1185"/>
      <c r="G48" s="1185"/>
      <c r="H48" s="1185"/>
      <c r="I48" s="1185"/>
      <c r="J48" s="1186"/>
      <c r="K48" s="63">
        <v>364</v>
      </c>
      <c r="L48" s="64">
        <v>336</v>
      </c>
      <c r="M48" s="64">
        <v>344</v>
      </c>
      <c r="N48" s="64">
        <v>358</v>
      </c>
      <c r="O48" s="65">
        <v>383</v>
      </c>
      <c r="P48" s="48"/>
      <c r="Q48" s="48"/>
      <c r="R48" s="48"/>
      <c r="S48" s="48"/>
      <c r="T48" s="48"/>
      <c r="U48" s="48"/>
    </row>
    <row r="49" spans="1:21" ht="30.75" customHeight="1" x14ac:dyDescent="0.15">
      <c r="A49" s="48"/>
      <c r="B49" s="1193"/>
      <c r="C49" s="1194"/>
      <c r="D49" s="62"/>
      <c r="E49" s="1185" t="s">
        <v>15</v>
      </c>
      <c r="F49" s="1185"/>
      <c r="G49" s="1185"/>
      <c r="H49" s="1185"/>
      <c r="I49" s="1185"/>
      <c r="J49" s="1186"/>
      <c r="K49" s="63">
        <v>229</v>
      </c>
      <c r="L49" s="64">
        <v>226</v>
      </c>
      <c r="M49" s="64">
        <v>235</v>
      </c>
      <c r="N49" s="64">
        <v>236</v>
      </c>
      <c r="O49" s="65">
        <v>239</v>
      </c>
      <c r="P49" s="48"/>
      <c r="Q49" s="48"/>
      <c r="R49" s="48"/>
      <c r="S49" s="48"/>
      <c r="T49" s="48"/>
      <c r="U49" s="48"/>
    </row>
    <row r="50" spans="1:21" ht="30.75" customHeight="1" x14ac:dyDescent="0.15">
      <c r="A50" s="48"/>
      <c r="B50" s="1193"/>
      <c r="C50" s="1194"/>
      <c r="D50" s="62"/>
      <c r="E50" s="1185" t="s">
        <v>16</v>
      </c>
      <c r="F50" s="1185"/>
      <c r="G50" s="1185"/>
      <c r="H50" s="1185"/>
      <c r="I50" s="1185"/>
      <c r="J50" s="1186"/>
      <c r="K50" s="63">
        <v>82</v>
      </c>
      <c r="L50" s="64">
        <v>77</v>
      </c>
      <c r="M50" s="64">
        <v>74</v>
      </c>
      <c r="N50" s="64">
        <v>70</v>
      </c>
      <c r="O50" s="65">
        <v>66</v>
      </c>
      <c r="P50" s="48"/>
      <c r="Q50" s="48"/>
      <c r="R50" s="48"/>
      <c r="S50" s="48"/>
      <c r="T50" s="48"/>
      <c r="U50" s="48"/>
    </row>
    <row r="51" spans="1:21" ht="30.75" customHeight="1" x14ac:dyDescent="0.15">
      <c r="A51" s="48"/>
      <c r="B51" s="1195"/>
      <c r="C51" s="1196"/>
      <c r="D51" s="66"/>
      <c r="E51" s="1185" t="s">
        <v>17</v>
      </c>
      <c r="F51" s="1185"/>
      <c r="G51" s="1185"/>
      <c r="H51" s="1185"/>
      <c r="I51" s="1185"/>
      <c r="J51" s="1186"/>
      <c r="K51" s="63">
        <v>1</v>
      </c>
      <c r="L51" s="64">
        <v>0</v>
      </c>
      <c r="M51" s="64" t="s">
        <v>478</v>
      </c>
      <c r="N51" s="64" t="s">
        <v>478</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2311</v>
      </c>
      <c r="L52" s="64">
        <v>2545</v>
      </c>
      <c r="M52" s="64">
        <v>2742</v>
      </c>
      <c r="N52" s="64">
        <v>3216</v>
      </c>
      <c r="O52" s="65">
        <v>3438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1619</v>
      </c>
      <c r="L53" s="69">
        <v>1468</v>
      </c>
      <c r="M53" s="69">
        <v>1356</v>
      </c>
      <c r="N53" s="69">
        <v>1261</v>
      </c>
      <c r="O53" s="70">
        <v>1373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199" t="s">
        <v>23</v>
      </c>
      <c r="C41" s="1200"/>
      <c r="D41" s="81"/>
      <c r="E41" s="1205" t="s">
        <v>24</v>
      </c>
      <c r="F41" s="1205"/>
      <c r="G41" s="1205"/>
      <c r="H41" s="1206"/>
      <c r="I41" s="82">
        <v>31434</v>
      </c>
      <c r="J41" s="83">
        <v>32399</v>
      </c>
      <c r="K41" s="83">
        <v>35883</v>
      </c>
      <c r="L41" s="83">
        <v>35145</v>
      </c>
      <c r="M41" s="84">
        <v>34675</v>
      </c>
    </row>
    <row r="42" spans="2:13" ht="27.75" customHeight="1" x14ac:dyDescent="0.15">
      <c r="B42" s="1201"/>
      <c r="C42" s="1202"/>
      <c r="D42" s="85"/>
      <c r="E42" s="1207" t="s">
        <v>25</v>
      </c>
      <c r="F42" s="1207"/>
      <c r="G42" s="1207"/>
      <c r="H42" s="1208"/>
      <c r="I42" s="86">
        <v>251</v>
      </c>
      <c r="J42" s="87">
        <v>188</v>
      </c>
      <c r="K42" s="87">
        <v>126</v>
      </c>
      <c r="L42" s="87">
        <v>63</v>
      </c>
      <c r="M42" s="88" t="s">
        <v>478</v>
      </c>
    </row>
    <row r="43" spans="2:13" ht="27.75" customHeight="1" x14ac:dyDescent="0.15">
      <c r="B43" s="1201"/>
      <c r="C43" s="1202"/>
      <c r="D43" s="85"/>
      <c r="E43" s="1207" t="s">
        <v>26</v>
      </c>
      <c r="F43" s="1207"/>
      <c r="G43" s="1207"/>
      <c r="H43" s="1208"/>
      <c r="I43" s="86">
        <v>4691</v>
      </c>
      <c r="J43" s="87">
        <v>4576</v>
      </c>
      <c r="K43" s="87">
        <v>4345</v>
      </c>
      <c r="L43" s="87">
        <v>4247</v>
      </c>
      <c r="M43" s="88">
        <v>4072</v>
      </c>
    </row>
    <row r="44" spans="2:13" ht="27.75" customHeight="1" x14ac:dyDescent="0.15">
      <c r="B44" s="1201"/>
      <c r="C44" s="1202"/>
      <c r="D44" s="85"/>
      <c r="E44" s="1207" t="s">
        <v>27</v>
      </c>
      <c r="F44" s="1207"/>
      <c r="G44" s="1207"/>
      <c r="H44" s="1208"/>
      <c r="I44" s="86">
        <v>1962</v>
      </c>
      <c r="J44" s="87">
        <v>1793</v>
      </c>
      <c r="K44" s="87">
        <v>1663</v>
      </c>
      <c r="L44" s="87">
        <v>1499</v>
      </c>
      <c r="M44" s="88">
        <v>1393</v>
      </c>
    </row>
    <row r="45" spans="2:13" ht="27.75" customHeight="1" x14ac:dyDescent="0.15">
      <c r="B45" s="1201"/>
      <c r="C45" s="1202"/>
      <c r="D45" s="85"/>
      <c r="E45" s="1207" t="s">
        <v>28</v>
      </c>
      <c r="F45" s="1207"/>
      <c r="G45" s="1207"/>
      <c r="H45" s="1208"/>
      <c r="I45" s="86">
        <v>5536</v>
      </c>
      <c r="J45" s="87">
        <v>5402</v>
      </c>
      <c r="K45" s="87">
        <v>5300</v>
      </c>
      <c r="L45" s="87">
        <v>4899</v>
      </c>
      <c r="M45" s="88">
        <v>4773</v>
      </c>
    </row>
    <row r="46" spans="2:13" ht="27.75" customHeight="1" x14ac:dyDescent="0.15">
      <c r="B46" s="1201"/>
      <c r="C46" s="1202"/>
      <c r="D46" s="85"/>
      <c r="E46" s="1207" t="s">
        <v>29</v>
      </c>
      <c r="F46" s="1207"/>
      <c r="G46" s="1207"/>
      <c r="H46" s="1208"/>
      <c r="I46" s="86" t="s">
        <v>478</v>
      </c>
      <c r="J46" s="87" t="s">
        <v>478</v>
      </c>
      <c r="K46" s="87" t="s">
        <v>478</v>
      </c>
      <c r="L46" s="87" t="s">
        <v>478</v>
      </c>
      <c r="M46" s="88" t="s">
        <v>478</v>
      </c>
    </row>
    <row r="47" spans="2:13" ht="27.75" customHeight="1" x14ac:dyDescent="0.15">
      <c r="B47" s="1201"/>
      <c r="C47" s="1202"/>
      <c r="D47" s="85"/>
      <c r="E47" s="1207" t="s">
        <v>30</v>
      </c>
      <c r="F47" s="1207"/>
      <c r="G47" s="1207"/>
      <c r="H47" s="1208"/>
      <c r="I47" s="86" t="s">
        <v>478</v>
      </c>
      <c r="J47" s="87" t="s">
        <v>478</v>
      </c>
      <c r="K47" s="87" t="s">
        <v>478</v>
      </c>
      <c r="L47" s="87" t="s">
        <v>478</v>
      </c>
      <c r="M47" s="88" t="s">
        <v>478</v>
      </c>
    </row>
    <row r="48" spans="2:13" ht="27.75" customHeight="1" x14ac:dyDescent="0.15">
      <c r="B48" s="1203"/>
      <c r="C48" s="1204"/>
      <c r="D48" s="85"/>
      <c r="E48" s="1207" t="s">
        <v>31</v>
      </c>
      <c r="F48" s="1207"/>
      <c r="G48" s="1207"/>
      <c r="H48" s="1208"/>
      <c r="I48" s="86" t="s">
        <v>478</v>
      </c>
      <c r="J48" s="87" t="s">
        <v>478</v>
      </c>
      <c r="K48" s="87" t="s">
        <v>478</v>
      </c>
      <c r="L48" s="87" t="s">
        <v>478</v>
      </c>
      <c r="M48" s="88" t="s">
        <v>478</v>
      </c>
    </row>
    <row r="49" spans="2:13" ht="27.75" customHeight="1" x14ac:dyDescent="0.15">
      <c r="B49" s="1209" t="s">
        <v>32</v>
      </c>
      <c r="C49" s="1210"/>
      <c r="D49" s="89"/>
      <c r="E49" s="1207" t="s">
        <v>33</v>
      </c>
      <c r="F49" s="1207"/>
      <c r="G49" s="1207"/>
      <c r="H49" s="1208"/>
      <c r="I49" s="86">
        <v>4622</v>
      </c>
      <c r="J49" s="87">
        <v>5079</v>
      </c>
      <c r="K49" s="87">
        <v>6065</v>
      </c>
      <c r="L49" s="87">
        <v>6438</v>
      </c>
      <c r="M49" s="88">
        <v>6941</v>
      </c>
    </row>
    <row r="50" spans="2:13" ht="27.75" customHeight="1" x14ac:dyDescent="0.15">
      <c r="B50" s="1201"/>
      <c r="C50" s="1202"/>
      <c r="D50" s="85"/>
      <c r="E50" s="1207" t="s">
        <v>34</v>
      </c>
      <c r="F50" s="1207"/>
      <c r="G50" s="1207"/>
      <c r="H50" s="1208"/>
      <c r="I50" s="86">
        <v>221</v>
      </c>
      <c r="J50" s="87">
        <v>204</v>
      </c>
      <c r="K50" s="87">
        <v>170</v>
      </c>
      <c r="L50" s="87">
        <v>153</v>
      </c>
      <c r="M50" s="88">
        <v>135</v>
      </c>
    </row>
    <row r="51" spans="2:13" ht="27.75" customHeight="1" x14ac:dyDescent="0.15">
      <c r="B51" s="1203"/>
      <c r="C51" s="1204"/>
      <c r="D51" s="85"/>
      <c r="E51" s="1207" t="s">
        <v>35</v>
      </c>
      <c r="F51" s="1207"/>
      <c r="G51" s="1207"/>
      <c r="H51" s="1208"/>
      <c r="I51" s="86">
        <v>26813</v>
      </c>
      <c r="J51" s="87">
        <v>28108</v>
      </c>
      <c r="K51" s="87">
        <v>30938</v>
      </c>
      <c r="L51" s="87">
        <v>30439</v>
      </c>
      <c r="M51" s="88">
        <v>30149</v>
      </c>
    </row>
    <row r="52" spans="2:13" ht="27.75" customHeight="1" thickBot="1" x14ac:dyDescent="0.2">
      <c r="B52" s="1211" t="s">
        <v>36</v>
      </c>
      <c r="C52" s="1212"/>
      <c r="D52" s="90"/>
      <c r="E52" s="1213" t="s">
        <v>37</v>
      </c>
      <c r="F52" s="1213"/>
      <c r="G52" s="1213"/>
      <c r="H52" s="1214"/>
      <c r="I52" s="91">
        <v>12218</v>
      </c>
      <c r="J52" s="92">
        <v>10966</v>
      </c>
      <c r="K52" s="92">
        <v>10144</v>
      </c>
      <c r="L52" s="92">
        <v>8822</v>
      </c>
      <c r="M52" s="93">
        <v>7688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564</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564</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563</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559</v>
      </c>
      <c r="I42" s="352"/>
      <c r="J42" s="352"/>
      <c r="K42" s="352"/>
      <c r="L42" s="244"/>
      <c r="M42" s="244"/>
      <c r="N42" s="244"/>
      <c r="O42" s="244"/>
    </row>
    <row r="43" spans="2:17" ht="13.5" x14ac:dyDescent="0.15">
      <c r="B43" s="248"/>
      <c r="C43" s="244"/>
      <c r="D43" s="244"/>
      <c r="E43" s="244"/>
      <c r="F43" s="244"/>
      <c r="G43" s="1251"/>
      <c r="H43" s="1228"/>
      <c r="I43" s="1228"/>
      <c r="J43" s="1228"/>
      <c r="K43" s="1228"/>
      <c r="L43" s="1228"/>
      <c r="M43" s="1228"/>
      <c r="N43" s="1228"/>
      <c r="O43" s="1229"/>
    </row>
    <row r="44" spans="2:17" ht="13.5" x14ac:dyDescent="0.15">
      <c r="B44" s="248"/>
      <c r="C44" s="244"/>
      <c r="D44" s="244"/>
      <c r="E44" s="244"/>
      <c r="F44" s="244"/>
      <c r="G44" s="1230"/>
      <c r="H44" s="1231"/>
      <c r="I44" s="1231"/>
      <c r="J44" s="1231"/>
      <c r="K44" s="1231"/>
      <c r="L44" s="1231"/>
      <c r="M44" s="1231"/>
      <c r="N44" s="1231"/>
      <c r="O44" s="1232"/>
    </row>
    <row r="45" spans="2:17" ht="13.5" x14ac:dyDescent="0.15">
      <c r="B45" s="248"/>
      <c r="C45" s="244"/>
      <c r="D45" s="244"/>
      <c r="E45" s="244"/>
      <c r="F45" s="244"/>
      <c r="G45" s="1230"/>
      <c r="H45" s="1231"/>
      <c r="I45" s="1231"/>
      <c r="J45" s="1231"/>
      <c r="K45" s="1231"/>
      <c r="L45" s="1231"/>
      <c r="M45" s="1231"/>
      <c r="N45" s="1231"/>
      <c r="O45" s="1232"/>
    </row>
    <row r="46" spans="2:17" ht="13.5" x14ac:dyDescent="0.15">
      <c r="B46" s="248"/>
      <c r="C46" s="244"/>
      <c r="D46" s="244"/>
      <c r="E46" s="244"/>
      <c r="F46" s="244"/>
      <c r="G46" s="1230"/>
      <c r="H46" s="1231"/>
      <c r="I46" s="1231"/>
      <c r="J46" s="1231"/>
      <c r="K46" s="1231"/>
      <c r="L46" s="1231"/>
      <c r="M46" s="1231"/>
      <c r="N46" s="1231"/>
      <c r="O46" s="1232"/>
    </row>
    <row r="47" spans="2:17" ht="13.5" x14ac:dyDescent="0.15">
      <c r="B47" s="248"/>
      <c r="C47" s="244"/>
      <c r="D47" s="244"/>
      <c r="E47" s="244"/>
      <c r="F47" s="244"/>
      <c r="G47" s="1233"/>
      <c r="H47" s="1234"/>
      <c r="I47" s="1234"/>
      <c r="J47" s="1234"/>
      <c r="K47" s="1234"/>
      <c r="L47" s="1234"/>
      <c r="M47" s="1234"/>
      <c r="N47" s="1234"/>
      <c r="O47" s="1235"/>
    </row>
    <row r="48" spans="2:17" ht="13.5" x14ac:dyDescent="0.15">
      <c r="B48" s="248"/>
      <c r="C48" s="244"/>
      <c r="D48" s="244"/>
      <c r="E48" s="244"/>
      <c r="F48" s="244"/>
      <c r="G48" s="244"/>
      <c r="H48" s="363"/>
      <c r="I48" s="363"/>
      <c r="J48" s="363"/>
    </row>
    <row r="49" spans="1:17" ht="13.5" x14ac:dyDescent="0.15">
      <c r="B49" s="248"/>
      <c r="C49" s="244"/>
      <c r="D49" s="244"/>
      <c r="E49" s="244"/>
      <c r="F49" s="244"/>
      <c r="G49" s="243" t="s">
        <v>562</v>
      </c>
    </row>
    <row r="50" spans="1:17" ht="13.5" x14ac:dyDescent="0.15">
      <c r="B50" s="248"/>
      <c r="C50" s="244"/>
      <c r="D50" s="244"/>
      <c r="E50" s="244"/>
      <c r="F50" s="244"/>
      <c r="G50" s="1236"/>
      <c r="H50" s="1237"/>
      <c r="I50" s="1237"/>
      <c r="J50" s="1238"/>
      <c r="K50" s="345" t="s">
        <v>517</v>
      </c>
      <c r="L50" s="345" t="s">
        <v>518</v>
      </c>
      <c r="M50" s="345" t="s">
        <v>519</v>
      </c>
      <c r="N50" s="345" t="s">
        <v>520</v>
      </c>
      <c r="O50" s="345" t="s">
        <v>521</v>
      </c>
    </row>
    <row r="51" spans="1:17" ht="13.5" x14ac:dyDescent="0.15">
      <c r="B51" s="248"/>
      <c r="C51" s="244"/>
      <c r="D51" s="244"/>
      <c r="E51" s="244"/>
      <c r="F51" s="244"/>
      <c r="G51" s="1239" t="s">
        <v>557</v>
      </c>
      <c r="H51" s="1240"/>
      <c r="I51" s="1245" t="s">
        <v>555</v>
      </c>
      <c r="J51" s="1245"/>
      <c r="K51" s="1249"/>
      <c r="L51" s="1249"/>
      <c r="M51" s="1249"/>
      <c r="N51" s="1249"/>
      <c r="O51" s="1249"/>
    </row>
    <row r="52" spans="1:17" ht="13.5" x14ac:dyDescent="0.15">
      <c r="B52" s="248"/>
      <c r="C52" s="244"/>
      <c r="D52" s="244"/>
      <c r="E52" s="244"/>
      <c r="F52" s="244"/>
      <c r="G52" s="1241"/>
      <c r="H52" s="1242"/>
      <c r="I52" s="1246"/>
      <c r="J52" s="1246"/>
      <c r="K52" s="1215"/>
      <c r="L52" s="1215"/>
      <c r="M52" s="1215"/>
      <c r="N52" s="1215"/>
      <c r="O52" s="1215"/>
    </row>
    <row r="53" spans="1:17" ht="13.5" x14ac:dyDescent="0.15">
      <c r="A53" s="355"/>
      <c r="B53" s="248"/>
      <c r="C53" s="244"/>
      <c r="D53" s="244"/>
      <c r="E53" s="244"/>
      <c r="F53" s="244"/>
      <c r="G53" s="1241"/>
      <c r="H53" s="1242"/>
      <c r="I53" s="1225" t="s">
        <v>561</v>
      </c>
      <c r="J53" s="1225"/>
      <c r="K53" s="1250"/>
      <c r="L53" s="1250"/>
      <c r="M53" s="1250"/>
      <c r="N53" s="1250"/>
      <c r="O53" s="1250"/>
    </row>
    <row r="54" spans="1:17" ht="13.5" x14ac:dyDescent="0.15">
      <c r="A54" s="355"/>
      <c r="B54" s="248"/>
      <c r="C54" s="244"/>
      <c r="D54" s="244"/>
      <c r="E54" s="244"/>
      <c r="F54" s="244"/>
      <c r="G54" s="1243"/>
      <c r="H54" s="1244"/>
      <c r="I54" s="1225"/>
      <c r="J54" s="1225"/>
      <c r="K54" s="1248"/>
      <c r="L54" s="1248"/>
      <c r="M54" s="1248"/>
      <c r="N54" s="1248"/>
      <c r="O54" s="1248"/>
    </row>
    <row r="55" spans="1:17" ht="13.5" x14ac:dyDescent="0.15">
      <c r="A55" s="355"/>
      <c r="B55" s="248"/>
      <c r="C55" s="244"/>
      <c r="D55" s="244"/>
      <c r="E55" s="244"/>
      <c r="F55" s="244"/>
      <c r="G55" s="1219" t="s">
        <v>556</v>
      </c>
      <c r="H55" s="1220"/>
      <c r="I55" s="1225" t="s">
        <v>555</v>
      </c>
      <c r="J55" s="1225"/>
      <c r="K55" s="1249"/>
      <c r="L55" s="1249"/>
      <c r="M55" s="1249"/>
      <c r="N55" s="1249"/>
      <c r="O55" s="1249"/>
    </row>
    <row r="56" spans="1:17" ht="13.5" x14ac:dyDescent="0.15">
      <c r="A56" s="355"/>
      <c r="B56" s="248"/>
      <c r="C56" s="244"/>
      <c r="D56" s="244"/>
      <c r="E56" s="244"/>
      <c r="F56" s="244"/>
      <c r="G56" s="1221"/>
      <c r="H56" s="1222"/>
      <c r="I56" s="1225"/>
      <c r="J56" s="1225"/>
      <c r="K56" s="1215"/>
      <c r="L56" s="1215"/>
      <c r="M56" s="1215"/>
      <c r="N56" s="1215"/>
      <c r="O56" s="1215"/>
    </row>
    <row r="57" spans="1:17" s="355" customFormat="1" ht="13.5" x14ac:dyDescent="0.15">
      <c r="B57" s="356"/>
      <c r="C57" s="352"/>
      <c r="D57" s="352"/>
      <c r="E57" s="352"/>
      <c r="F57" s="352"/>
      <c r="G57" s="1221"/>
      <c r="H57" s="1222"/>
      <c r="I57" s="1217" t="s">
        <v>561</v>
      </c>
      <c r="J57" s="1217"/>
      <c r="K57" s="1250"/>
      <c r="L57" s="1250"/>
      <c r="M57" s="1250"/>
      <c r="N57" s="1250"/>
      <c r="O57" s="1250"/>
      <c r="P57" s="361"/>
      <c r="Q57" s="356"/>
    </row>
    <row r="58" spans="1:17" s="355" customFormat="1" ht="13.5" x14ac:dyDescent="0.15">
      <c r="A58" s="243"/>
      <c r="B58" s="356"/>
      <c r="C58" s="352"/>
      <c r="D58" s="352"/>
      <c r="E58" s="352"/>
      <c r="F58" s="352"/>
      <c r="G58" s="1223"/>
      <c r="H58" s="1224"/>
      <c r="I58" s="1217"/>
      <c r="J58" s="1217"/>
      <c r="K58" s="1248"/>
      <c r="L58" s="1248"/>
      <c r="M58" s="1248"/>
      <c r="N58" s="1248"/>
      <c r="O58" s="1248"/>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560</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559</v>
      </c>
      <c r="I64" s="352"/>
      <c r="J64" s="352"/>
      <c r="K64" s="352"/>
      <c r="L64" s="244"/>
      <c r="M64" s="244"/>
      <c r="N64" s="244"/>
      <c r="O64" s="244"/>
    </row>
    <row r="65" spans="2:30" ht="13.5" x14ac:dyDescent="0.15">
      <c r="B65" s="248"/>
      <c r="C65" s="244"/>
      <c r="D65" s="244"/>
      <c r="E65" s="244"/>
      <c r="F65" s="244"/>
      <c r="G65" s="1227" t="s">
        <v>565</v>
      </c>
      <c r="H65" s="1228"/>
      <c r="I65" s="1228"/>
      <c r="J65" s="1228"/>
      <c r="K65" s="1228"/>
      <c r="L65" s="1228"/>
      <c r="M65" s="1228"/>
      <c r="N65" s="1228"/>
      <c r="O65" s="1229"/>
    </row>
    <row r="66" spans="2:30" ht="13.5" x14ac:dyDescent="0.15">
      <c r="B66" s="248"/>
      <c r="C66" s="244"/>
      <c r="D66" s="244"/>
      <c r="E66" s="244"/>
      <c r="F66" s="244"/>
      <c r="G66" s="1230"/>
      <c r="H66" s="1231"/>
      <c r="I66" s="1231"/>
      <c r="J66" s="1231"/>
      <c r="K66" s="1231"/>
      <c r="L66" s="1231"/>
      <c r="M66" s="1231"/>
      <c r="N66" s="1231"/>
      <c r="O66" s="1232"/>
    </row>
    <row r="67" spans="2:30" ht="13.5" x14ac:dyDescent="0.15">
      <c r="B67" s="248"/>
      <c r="C67" s="244"/>
      <c r="D67" s="244"/>
      <c r="E67" s="244"/>
      <c r="F67" s="244"/>
      <c r="G67" s="1230"/>
      <c r="H67" s="1231"/>
      <c r="I67" s="1231"/>
      <c r="J67" s="1231"/>
      <c r="K67" s="1231"/>
      <c r="L67" s="1231"/>
      <c r="M67" s="1231"/>
      <c r="N67" s="1231"/>
      <c r="O67" s="1232"/>
    </row>
    <row r="68" spans="2:30" ht="13.5" x14ac:dyDescent="0.15">
      <c r="B68" s="248"/>
      <c r="C68" s="244"/>
      <c r="D68" s="244"/>
      <c r="E68" s="244"/>
      <c r="F68" s="244"/>
      <c r="G68" s="1230"/>
      <c r="H68" s="1231"/>
      <c r="I68" s="1231"/>
      <c r="J68" s="1231"/>
      <c r="K68" s="1231"/>
      <c r="L68" s="1231"/>
      <c r="M68" s="1231"/>
      <c r="N68" s="1231"/>
      <c r="O68" s="1232"/>
    </row>
    <row r="69" spans="2:30" ht="13.5" x14ac:dyDescent="0.15">
      <c r="B69" s="248"/>
      <c r="C69" s="244"/>
      <c r="D69" s="244"/>
      <c r="E69" s="244"/>
      <c r="F69" s="244"/>
      <c r="G69" s="1233"/>
      <c r="H69" s="1234"/>
      <c r="I69" s="1234"/>
      <c r="J69" s="1234"/>
      <c r="K69" s="1234"/>
      <c r="L69" s="1234"/>
      <c r="M69" s="1234"/>
      <c r="N69" s="1234"/>
      <c r="O69" s="1235"/>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558</v>
      </c>
      <c r="I71" s="349"/>
      <c r="J71" s="348"/>
      <c r="K71" s="348"/>
      <c r="L71" s="347"/>
      <c r="M71" s="348"/>
      <c r="N71" s="347"/>
      <c r="O71" s="346"/>
    </row>
    <row r="72" spans="2:30" ht="13.5" x14ac:dyDescent="0.15">
      <c r="B72" s="248"/>
      <c r="C72" s="244"/>
      <c r="D72" s="244"/>
      <c r="E72" s="244"/>
      <c r="F72" s="244"/>
      <c r="G72" s="1236"/>
      <c r="H72" s="1237"/>
      <c r="I72" s="1237"/>
      <c r="J72" s="1238"/>
      <c r="K72" s="345" t="s">
        <v>517</v>
      </c>
      <c r="L72" s="345" t="s">
        <v>518</v>
      </c>
      <c r="M72" s="345" t="s">
        <v>519</v>
      </c>
      <c r="N72" s="345" t="s">
        <v>520</v>
      </c>
      <c r="O72" s="345" t="s">
        <v>521</v>
      </c>
    </row>
    <row r="73" spans="2:30" ht="13.5" x14ac:dyDescent="0.15">
      <c r="B73" s="248"/>
      <c r="C73" s="244"/>
      <c r="D73" s="244"/>
      <c r="E73" s="244"/>
      <c r="F73" s="244"/>
      <c r="G73" s="1239" t="s">
        <v>557</v>
      </c>
      <c r="H73" s="1240"/>
      <c r="I73" s="1245" t="s">
        <v>555</v>
      </c>
      <c r="J73" s="1245"/>
      <c r="K73" s="1226">
        <v>87.5</v>
      </c>
      <c r="L73" s="1226">
        <v>78.8</v>
      </c>
      <c r="M73" s="1215">
        <v>72.8</v>
      </c>
      <c r="N73" s="1215">
        <v>64.900000000000006</v>
      </c>
      <c r="O73" s="1215">
        <v>56.2</v>
      </c>
      <c r="S73" s="243">
        <v>9.9</v>
      </c>
    </row>
    <row r="74" spans="2:30" ht="13.5" x14ac:dyDescent="0.15">
      <c r="B74" s="248"/>
      <c r="C74" s="244"/>
      <c r="D74" s="244"/>
      <c r="E74" s="244"/>
      <c r="F74" s="244"/>
      <c r="G74" s="1241"/>
      <c r="H74" s="1242"/>
      <c r="I74" s="1246"/>
      <c r="J74" s="1246"/>
      <c r="K74" s="1226"/>
      <c r="L74" s="1226"/>
      <c r="M74" s="1215"/>
      <c r="N74" s="1215"/>
      <c r="O74" s="1215"/>
    </row>
    <row r="75" spans="2:30" ht="13.5" x14ac:dyDescent="0.15">
      <c r="B75" s="248"/>
      <c r="C75" s="244"/>
      <c r="D75" s="244"/>
      <c r="E75" s="244"/>
      <c r="F75" s="244"/>
      <c r="G75" s="1241"/>
      <c r="H75" s="1242"/>
      <c r="I75" s="1225" t="s">
        <v>554</v>
      </c>
      <c r="J75" s="1225"/>
      <c r="K75" s="1247">
        <v>11.8</v>
      </c>
      <c r="L75" s="1247">
        <v>11.2</v>
      </c>
      <c r="M75" s="1247">
        <v>10.6</v>
      </c>
      <c r="N75" s="1247">
        <v>9.8000000000000007</v>
      </c>
      <c r="O75" s="1247">
        <v>9.6</v>
      </c>
      <c r="U75" s="243">
        <v>81.2</v>
      </c>
      <c r="W75" s="243">
        <v>87.2</v>
      </c>
      <c r="Y75" s="243">
        <v>99.8</v>
      </c>
      <c r="AA75" s="243">
        <v>109.5</v>
      </c>
      <c r="AC75" s="243">
        <v>115.2</v>
      </c>
    </row>
    <row r="76" spans="2:30" ht="13.5" x14ac:dyDescent="0.15">
      <c r="B76" s="248"/>
      <c r="C76" s="244"/>
      <c r="D76" s="244"/>
      <c r="E76" s="244"/>
      <c r="F76" s="244"/>
      <c r="G76" s="1243"/>
      <c r="H76" s="1244"/>
      <c r="I76" s="1225"/>
      <c r="J76" s="1225"/>
      <c r="K76" s="1248"/>
      <c r="L76" s="1248"/>
      <c r="M76" s="1248"/>
      <c r="N76" s="1248"/>
      <c r="O76" s="1248"/>
    </row>
    <row r="77" spans="2:30" ht="13.5" x14ac:dyDescent="0.15">
      <c r="B77" s="248"/>
      <c r="C77" s="244"/>
      <c r="D77" s="244"/>
      <c r="E77" s="244"/>
      <c r="F77" s="244"/>
      <c r="G77" s="1219" t="s">
        <v>556</v>
      </c>
      <c r="H77" s="1220"/>
      <c r="I77" s="1225" t="s">
        <v>555</v>
      </c>
      <c r="J77" s="1225"/>
      <c r="K77" s="1226">
        <v>69.2</v>
      </c>
      <c r="L77" s="1226">
        <v>58.2</v>
      </c>
      <c r="M77" s="1215">
        <v>50.3</v>
      </c>
      <c r="N77" s="1215">
        <v>45.9</v>
      </c>
      <c r="O77" s="1215">
        <v>39</v>
      </c>
      <c r="R77" s="243">
        <v>12.3</v>
      </c>
      <c r="T77" s="243">
        <v>11.1</v>
      </c>
    </row>
    <row r="78" spans="2:30" ht="13.5" x14ac:dyDescent="0.15">
      <c r="B78" s="248"/>
      <c r="C78" s="244"/>
      <c r="D78" s="244"/>
      <c r="E78" s="244"/>
      <c r="F78" s="244"/>
      <c r="G78" s="1221"/>
      <c r="H78" s="1222"/>
      <c r="I78" s="1225"/>
      <c r="J78" s="1225"/>
      <c r="K78" s="1226"/>
      <c r="L78" s="1226"/>
      <c r="M78" s="1215"/>
      <c r="N78" s="1215"/>
      <c r="O78" s="1215"/>
    </row>
    <row r="79" spans="2:30" ht="13.5" x14ac:dyDescent="0.15">
      <c r="B79" s="248"/>
      <c r="C79" s="244"/>
      <c r="D79" s="244"/>
      <c r="E79" s="244"/>
      <c r="F79" s="244"/>
      <c r="G79" s="1221"/>
      <c r="H79" s="1222"/>
      <c r="I79" s="1216" t="s">
        <v>554</v>
      </c>
      <c r="J79" s="1217"/>
      <c r="K79" s="1218">
        <v>11.1</v>
      </c>
      <c r="L79" s="1218">
        <v>10.3</v>
      </c>
      <c r="M79" s="1218">
        <v>9.6</v>
      </c>
      <c r="N79" s="1218">
        <v>8.8000000000000007</v>
      </c>
      <c r="O79" s="1218">
        <v>9</v>
      </c>
      <c r="V79" s="243">
        <v>53.5</v>
      </c>
      <c r="X79" s="243">
        <v>48.2</v>
      </c>
      <c r="Z79" s="243">
        <v>34.200000000000003</v>
      </c>
      <c r="AB79" s="243">
        <v>30.3</v>
      </c>
      <c r="AD79" s="243">
        <v>28.9</v>
      </c>
    </row>
    <row r="80" spans="2:30" ht="13.5" x14ac:dyDescent="0.15">
      <c r="B80" s="248"/>
      <c r="C80" s="244"/>
      <c r="D80" s="244"/>
      <c r="E80" s="244"/>
      <c r="F80" s="244"/>
      <c r="G80" s="1223"/>
      <c r="H80" s="1224"/>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45273</v>
      </c>
      <c r="E3" s="116"/>
      <c r="F3" s="117">
        <v>47569</v>
      </c>
      <c r="G3" s="118"/>
      <c r="H3" s="119"/>
    </row>
    <row r="4" spans="1:8" x14ac:dyDescent="0.15">
      <c r="A4" s="120"/>
      <c r="B4" s="121"/>
      <c r="C4" s="122"/>
      <c r="D4" s="123">
        <v>29775</v>
      </c>
      <c r="E4" s="124"/>
      <c r="F4" s="125">
        <v>26255</v>
      </c>
      <c r="G4" s="126"/>
      <c r="H4" s="127"/>
    </row>
    <row r="5" spans="1:8" x14ac:dyDescent="0.15">
      <c r="A5" s="108" t="s">
        <v>511</v>
      </c>
      <c r="B5" s="113"/>
      <c r="C5" s="114"/>
      <c r="D5" s="115">
        <v>66015</v>
      </c>
      <c r="E5" s="116"/>
      <c r="F5" s="117">
        <v>50880</v>
      </c>
      <c r="G5" s="118"/>
      <c r="H5" s="119"/>
    </row>
    <row r="6" spans="1:8" x14ac:dyDescent="0.15">
      <c r="A6" s="120"/>
      <c r="B6" s="121"/>
      <c r="C6" s="122"/>
      <c r="D6" s="123">
        <v>33862</v>
      </c>
      <c r="E6" s="124"/>
      <c r="F6" s="125">
        <v>26879</v>
      </c>
      <c r="G6" s="126"/>
      <c r="H6" s="127"/>
    </row>
    <row r="7" spans="1:8" x14ac:dyDescent="0.15">
      <c r="A7" s="108" t="s">
        <v>512</v>
      </c>
      <c r="B7" s="113"/>
      <c r="C7" s="114"/>
      <c r="D7" s="115">
        <v>93568</v>
      </c>
      <c r="E7" s="116"/>
      <c r="F7" s="117">
        <v>63956</v>
      </c>
      <c r="G7" s="118"/>
      <c r="H7" s="119"/>
    </row>
    <row r="8" spans="1:8" x14ac:dyDescent="0.15">
      <c r="A8" s="120"/>
      <c r="B8" s="121"/>
      <c r="C8" s="122"/>
      <c r="D8" s="123">
        <v>56859</v>
      </c>
      <c r="E8" s="124"/>
      <c r="F8" s="125">
        <v>29239</v>
      </c>
      <c r="G8" s="126"/>
      <c r="H8" s="127"/>
    </row>
    <row r="9" spans="1:8" x14ac:dyDescent="0.15">
      <c r="A9" s="108" t="s">
        <v>513</v>
      </c>
      <c r="B9" s="113"/>
      <c r="C9" s="114"/>
      <c r="D9" s="115">
        <v>35775</v>
      </c>
      <c r="E9" s="116"/>
      <c r="F9" s="117">
        <v>66255</v>
      </c>
      <c r="G9" s="118"/>
      <c r="H9" s="119"/>
    </row>
    <row r="10" spans="1:8" x14ac:dyDescent="0.15">
      <c r="A10" s="120"/>
      <c r="B10" s="121"/>
      <c r="C10" s="122"/>
      <c r="D10" s="123">
        <v>27898</v>
      </c>
      <c r="E10" s="124"/>
      <c r="F10" s="125">
        <v>31822</v>
      </c>
      <c r="G10" s="126"/>
      <c r="H10" s="127"/>
    </row>
    <row r="11" spans="1:8" x14ac:dyDescent="0.15">
      <c r="A11" s="108" t="s">
        <v>514</v>
      </c>
      <c r="B11" s="113"/>
      <c r="C11" s="114"/>
      <c r="D11" s="115">
        <v>39022</v>
      </c>
      <c r="E11" s="116"/>
      <c r="F11" s="117">
        <v>92247</v>
      </c>
      <c r="G11" s="118"/>
      <c r="H11" s="119"/>
    </row>
    <row r="12" spans="1:8" x14ac:dyDescent="0.15">
      <c r="A12" s="120"/>
      <c r="B12" s="121"/>
      <c r="C12" s="128"/>
      <c r="D12" s="123">
        <v>28117</v>
      </c>
      <c r="E12" s="124"/>
      <c r="F12" s="125">
        <v>37204</v>
      </c>
      <c r="G12" s="126"/>
      <c r="H12" s="127"/>
    </row>
    <row r="13" spans="1:8" x14ac:dyDescent="0.15">
      <c r="A13" s="108"/>
      <c r="B13" s="113"/>
      <c r="C13" s="129"/>
      <c r="D13" s="130">
        <v>55931</v>
      </c>
      <c r="E13" s="131"/>
      <c r="F13" s="132">
        <v>64181</v>
      </c>
      <c r="G13" s="133"/>
      <c r="H13" s="119"/>
    </row>
    <row r="14" spans="1:8" x14ac:dyDescent="0.15">
      <c r="A14" s="120"/>
      <c r="B14" s="121"/>
      <c r="C14" s="122"/>
      <c r="D14" s="123">
        <v>35302</v>
      </c>
      <c r="E14" s="124"/>
      <c r="F14" s="125">
        <v>30280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4.3600000000000003</v>
      </c>
      <c r="C19" s="134">
        <f>ROUND(VALUE(SUBSTITUTE(実質収支比率等に係る経年分析!G$48,"▲","-")),2)</f>
        <v>4.01</v>
      </c>
      <c r="D19" s="134">
        <f>ROUND(VALUE(SUBSTITUTE(実質収支比率等に係る経年分析!H$48,"▲","-")),2)</f>
        <v>4.51</v>
      </c>
      <c r="E19" s="134">
        <f>ROUND(VALUE(SUBSTITUTE(実質収支比率等に係る経年分析!I$48,"▲","-")),2)</f>
        <v>5.37</v>
      </c>
      <c r="F19" s="134">
        <f>ROUND(VALUE(SUBSTITUTE(実質収支比率等に係る経年分析!J$48,"▲","-")),2)</f>
        <v>6.63</v>
      </c>
    </row>
    <row r="20" spans="1:11" x14ac:dyDescent="0.15">
      <c r="A20" s="134" t="s">
        <v>42</v>
      </c>
      <c r="B20" s="134">
        <f>ROUND(VALUE(SUBSTITUTE(実質収支比率等に係る経年分析!F$47,"▲","-")),2)</f>
        <v>16.239999999999998</v>
      </c>
      <c r="C20" s="134">
        <f>ROUND(VALUE(SUBSTITUTE(実質収支比率等に係る経年分析!G$47,"▲","-")),2)</f>
        <v>16.04</v>
      </c>
      <c r="D20" s="134">
        <f>ROUND(VALUE(SUBSTITUTE(実質収支比率等に係る経年分析!H$47,"▲","-")),2)</f>
        <v>19.829999999999998</v>
      </c>
      <c r="E20" s="134">
        <f>ROUND(VALUE(SUBSTITUTE(実質収支比率等に係る経年分析!I$47,"▲","-")),2)</f>
        <v>24.22</v>
      </c>
      <c r="F20" s="134">
        <f>ROUND(VALUE(SUBSTITUTE(実質収支比率等に係る経年分析!J$47,"▲","-")),2)</f>
        <v>24.37</v>
      </c>
    </row>
    <row r="21" spans="1:11" x14ac:dyDescent="0.15">
      <c r="A21" s="134" t="s">
        <v>43</v>
      </c>
      <c r="B21" s="134">
        <f>IF(ISNUMBER(VALUE(SUBSTITUTE(実質収支比率等に係る経年分析!F$49,"▲","-"))),ROUND(VALUE(SUBSTITUTE(実質収支比率等に係る経年分析!F$49,"▲","-")),2),NA())</f>
        <v>4.6399999999999997</v>
      </c>
      <c r="C21" s="134">
        <f>IF(ISNUMBER(VALUE(SUBSTITUTE(実質収支比率等に係る経年分析!G$49,"▲","-"))),ROUND(VALUE(SUBSTITUTE(実質収支比率等に係る経年分析!G$49,"▲","-")),2),NA())</f>
        <v>-0.28999999999999998</v>
      </c>
      <c r="D21" s="134">
        <f>IF(ISNUMBER(VALUE(SUBSTITUTE(実質収支比率等に係る経年分析!H$49,"▲","-"))),ROUND(VALUE(SUBSTITUTE(実質収支比率等に係る経年分析!H$49,"▲","-")),2),NA())</f>
        <v>4.58</v>
      </c>
      <c r="E21" s="134">
        <f>IF(ISNUMBER(VALUE(SUBSTITUTE(実質収支比率等に係る経年分析!I$49,"▲","-"))),ROUND(VALUE(SUBSTITUTE(実質収支比率等に係る経年分析!I$49,"▲","-")),2),NA())</f>
        <v>5.45</v>
      </c>
      <c r="F21" s="134">
        <f>IF(ISNUMBER(VALUE(SUBSTITUTE(実質収支比率等に係る経年分析!J$49,"▲","-"))),ROUND(VALUE(SUBSTITUTE(実質収支比率等に係る経年分析!J$49,"▲","-")),2),NA())</f>
        <v>1.93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住宅新築資金等貸付事業特別会計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0.17</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0.55000000000000004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0.35</v>
      </c>
    </row>
    <row r="33" spans="1:16" x14ac:dyDescent="0.15">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0.28000000000000003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0.45</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3.86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3.19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2.57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4.3499999999999996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3.99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4.4800000000000004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6.6</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11.79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10.07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2311</v>
      </c>
      <c r="E42" s="136"/>
      <c r="F42" s="136"/>
      <c r="G42" s="136">
        <f>'実質公債費比率（分子）の構造'!L$52</f>
        <v>2545</v>
      </c>
      <c r="H42" s="136"/>
      <c r="I42" s="136"/>
      <c r="J42" s="136">
        <f>'実質公債費比率（分子）の構造'!M$52</f>
        <v>2742</v>
      </c>
      <c r="K42" s="136"/>
      <c r="L42" s="136"/>
      <c r="M42" s="136">
        <f>'実質公債費比率（分子）の構造'!N$52</f>
        <v>3216</v>
      </c>
      <c r="N42" s="136"/>
      <c r="O42" s="136"/>
      <c r="P42" s="136">
        <f>'実質公債費比率（分子）の構造'!O$52</f>
        <v>3438</v>
      </c>
    </row>
    <row r="43" spans="1:16" x14ac:dyDescent="0.15">
      <c r="A43" s="136" t="s">
        <v>51</v>
      </c>
      <c r="B43" s="136">
        <f>'実質公債費比率（分子）の構造'!K$51</f>
        <v>1</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x14ac:dyDescent="0.15">
      <c r="A44" s="136" t="s">
        <v>52</v>
      </c>
      <c r="B44" s="136">
        <f>'実質公債費比率（分子）の構造'!K$50</f>
        <v>82</v>
      </c>
      <c r="C44" s="136"/>
      <c r="D44" s="136"/>
      <c r="E44" s="136">
        <f>'実質公債費比率（分子）の構造'!L$50</f>
        <v>77</v>
      </c>
      <c r="F44" s="136"/>
      <c r="G44" s="136"/>
      <c r="H44" s="136">
        <f>'実質公債費比率（分子）の構造'!M$50</f>
        <v>74</v>
      </c>
      <c r="I44" s="136"/>
      <c r="J44" s="136"/>
      <c r="K44" s="136">
        <f>'実質公債費比率（分子）の構造'!N$50</f>
        <v>70</v>
      </c>
      <c r="L44" s="136"/>
      <c r="M44" s="136"/>
      <c r="N44" s="136">
        <f>'実質公債費比率（分子）の構造'!O$50</f>
        <v>66</v>
      </c>
      <c r="O44" s="136"/>
      <c r="P44" s="136"/>
    </row>
    <row r="45" spans="1:16" x14ac:dyDescent="0.15">
      <c r="A45" s="136" t="s">
        <v>53</v>
      </c>
      <c r="B45" s="136">
        <f>'実質公債費比率（分子）の構造'!K$49</f>
        <v>229</v>
      </c>
      <c r="C45" s="136"/>
      <c r="D45" s="136"/>
      <c r="E45" s="136">
        <f>'実質公債費比率（分子）の構造'!L$49</f>
        <v>226</v>
      </c>
      <c r="F45" s="136"/>
      <c r="G45" s="136"/>
      <c r="H45" s="136">
        <f>'実質公債費比率（分子）の構造'!M$49</f>
        <v>235</v>
      </c>
      <c r="I45" s="136"/>
      <c r="J45" s="136"/>
      <c r="K45" s="136">
        <f>'実質公債費比率（分子）の構造'!N$49</f>
        <v>236</v>
      </c>
      <c r="L45" s="136"/>
      <c r="M45" s="136"/>
      <c r="N45" s="136">
        <f>'実質公債費比率（分子）の構造'!O$49</f>
        <v>239</v>
      </c>
      <c r="O45" s="136"/>
      <c r="P45" s="136"/>
    </row>
    <row r="46" spans="1:16" x14ac:dyDescent="0.15">
      <c r="A46" s="136" t="s">
        <v>54</v>
      </c>
      <c r="B46" s="136">
        <f>'実質公債費比率（分子）の構造'!K$48</f>
        <v>364</v>
      </c>
      <c r="C46" s="136"/>
      <c r="D46" s="136"/>
      <c r="E46" s="136">
        <f>'実質公債費比率（分子）の構造'!L$48</f>
        <v>336</v>
      </c>
      <c r="F46" s="136"/>
      <c r="G46" s="136"/>
      <c r="H46" s="136">
        <f>'実質公債費比率（分子）の構造'!M$48</f>
        <v>344</v>
      </c>
      <c r="I46" s="136"/>
      <c r="J46" s="136"/>
      <c r="K46" s="136">
        <f>'実質公債費比率（分子）の構造'!N$48</f>
        <v>358</v>
      </c>
      <c r="L46" s="136"/>
      <c r="M46" s="136"/>
      <c r="N46" s="136">
        <f>'実質公債費比率（分子）の構造'!O$48</f>
        <v>383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3254</v>
      </c>
      <c r="C49" s="136"/>
      <c r="D49" s="136"/>
      <c r="E49" s="136">
        <f>'実質公債費比率（分子）の構造'!L$45</f>
        <v>3374</v>
      </c>
      <c r="F49" s="136"/>
      <c r="G49" s="136"/>
      <c r="H49" s="136">
        <f>'実質公債費比率（分子）の構造'!M$45</f>
        <v>3445</v>
      </c>
      <c r="I49" s="136"/>
      <c r="J49" s="136"/>
      <c r="K49" s="136">
        <f>'実質公債費比率（分子）の構造'!N$45</f>
        <v>3813</v>
      </c>
      <c r="L49" s="136"/>
      <c r="M49" s="136"/>
      <c r="N49" s="136">
        <f>'実質公債費比率（分子）の構造'!O$45</f>
        <v>4123</v>
      </c>
      <c r="O49" s="136"/>
      <c r="P49" s="136"/>
    </row>
    <row r="50" spans="1:16" x14ac:dyDescent="0.15">
      <c r="A50" s="136" t="s">
        <v>58</v>
      </c>
      <c r="B50" s="136" t="e">
        <f>NA()</f>
        <v>#N/A</v>
      </c>
      <c r="C50" s="136">
        <f>IF(ISNUMBER('実質公債費比率（分子）の構造'!K$53),'実質公債費比率（分子）の構造'!K$53,NA())</f>
        <v>1619</v>
      </c>
      <c r="D50" s="136" t="e">
        <f>NA()</f>
        <v>#N/A</v>
      </c>
      <c r="E50" s="136" t="e">
        <f>NA()</f>
        <v>#N/A</v>
      </c>
      <c r="F50" s="136">
        <f>IF(ISNUMBER('実質公債費比率（分子）の構造'!L$53),'実質公債費比率（分子）の構造'!L$53,NA())</f>
        <v>1468</v>
      </c>
      <c r="G50" s="136" t="e">
        <f>NA()</f>
        <v>#N/A</v>
      </c>
      <c r="H50" s="136" t="e">
        <f>NA()</f>
        <v>#N/A</v>
      </c>
      <c r="I50" s="136">
        <f>IF(ISNUMBER('実質公債費比率（分子）の構造'!M$53),'実質公債費比率（分子）の構造'!M$53,NA())</f>
        <v>1356</v>
      </c>
      <c r="J50" s="136" t="e">
        <f>NA()</f>
        <v>#N/A</v>
      </c>
      <c r="K50" s="136" t="e">
        <f>NA()</f>
        <v>#N/A</v>
      </c>
      <c r="L50" s="136">
        <f>IF(ISNUMBER('実質公債費比率（分子）の構造'!N$53),'実質公債費比率（分子）の構造'!N$53,NA())</f>
        <v>1261</v>
      </c>
      <c r="M50" s="136" t="e">
        <f>NA()</f>
        <v>#N/A</v>
      </c>
      <c r="N50" s="136" t="e">
        <f>NA()</f>
        <v>#N/A</v>
      </c>
      <c r="O50" s="136">
        <f>IF(ISNUMBER('実質公債費比率（分子）の構造'!O$53),'実質公債費比率（分子）の構造'!O$53,NA())</f>
        <v>1373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26813</v>
      </c>
      <c r="E56" s="135"/>
      <c r="F56" s="135"/>
      <c r="G56" s="135">
        <f>'将来負担比率（分子）の構造'!J$51</f>
        <v>28108</v>
      </c>
      <c r="H56" s="135"/>
      <c r="I56" s="135"/>
      <c r="J56" s="135">
        <f>'将来負担比率（分子）の構造'!K$51</f>
        <v>30938</v>
      </c>
      <c r="K56" s="135"/>
      <c r="L56" s="135"/>
      <c r="M56" s="135">
        <f>'将来負担比率（分子）の構造'!L$51</f>
        <v>30439</v>
      </c>
      <c r="N56" s="135"/>
      <c r="O56" s="135"/>
      <c r="P56" s="135">
        <f>'将来負担比率（分子）の構造'!M$51</f>
        <v>30149</v>
      </c>
    </row>
    <row r="57" spans="1:16" x14ac:dyDescent="0.15">
      <c r="A57" s="135" t="s">
        <v>34</v>
      </c>
      <c r="B57" s="135"/>
      <c r="C57" s="135"/>
      <c r="D57" s="135">
        <f>'将来負担比率（分子）の構造'!I$50</f>
        <v>221</v>
      </c>
      <c r="E57" s="135"/>
      <c r="F57" s="135"/>
      <c r="G57" s="135">
        <f>'将来負担比率（分子）の構造'!J$50</f>
        <v>204</v>
      </c>
      <c r="H57" s="135"/>
      <c r="I57" s="135"/>
      <c r="J57" s="135">
        <f>'将来負担比率（分子）の構造'!K$50</f>
        <v>170</v>
      </c>
      <c r="K57" s="135"/>
      <c r="L57" s="135"/>
      <c r="M57" s="135">
        <f>'将来負担比率（分子）の構造'!L$50</f>
        <v>153</v>
      </c>
      <c r="N57" s="135"/>
      <c r="O57" s="135"/>
      <c r="P57" s="135">
        <f>'将来負担比率（分子）の構造'!M$50</f>
        <v>135</v>
      </c>
    </row>
    <row r="58" spans="1:16" x14ac:dyDescent="0.15">
      <c r="A58" s="135" t="s">
        <v>33</v>
      </c>
      <c r="B58" s="135"/>
      <c r="C58" s="135"/>
      <c r="D58" s="135">
        <f>'将来負担比率（分子）の構造'!I$49</f>
        <v>4622</v>
      </c>
      <c r="E58" s="135"/>
      <c r="F58" s="135"/>
      <c r="G58" s="135">
        <f>'将来負担比率（分子）の構造'!J$49</f>
        <v>5079</v>
      </c>
      <c r="H58" s="135"/>
      <c r="I58" s="135"/>
      <c r="J58" s="135">
        <f>'将来負担比率（分子）の構造'!K$49</f>
        <v>6065</v>
      </c>
      <c r="K58" s="135"/>
      <c r="L58" s="135"/>
      <c r="M58" s="135">
        <f>'将来負担比率（分子）の構造'!L$49</f>
        <v>6438</v>
      </c>
      <c r="N58" s="135"/>
      <c r="O58" s="135"/>
      <c r="P58" s="135">
        <f>'将来負担比率（分子）の構造'!M$49</f>
        <v>6941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5536</v>
      </c>
      <c r="C62" s="135"/>
      <c r="D62" s="135"/>
      <c r="E62" s="135">
        <f>'将来負担比率（分子）の構造'!J$45</f>
        <v>5402</v>
      </c>
      <c r="F62" s="135"/>
      <c r="G62" s="135"/>
      <c r="H62" s="135">
        <f>'将来負担比率（分子）の構造'!K$45</f>
        <v>5300</v>
      </c>
      <c r="I62" s="135"/>
      <c r="J62" s="135"/>
      <c r="K62" s="135">
        <f>'将来負担比率（分子）の構造'!L$45</f>
        <v>4899</v>
      </c>
      <c r="L62" s="135"/>
      <c r="M62" s="135"/>
      <c r="N62" s="135">
        <f>'将来負担比率（分子）の構造'!M$45</f>
        <v>4773</v>
      </c>
      <c r="O62" s="135"/>
      <c r="P62" s="135"/>
    </row>
    <row r="63" spans="1:16" x14ac:dyDescent="0.15">
      <c r="A63" s="135" t="s">
        <v>27</v>
      </c>
      <c r="B63" s="135">
        <f>'将来負担比率（分子）の構造'!I$44</f>
        <v>1962</v>
      </c>
      <c r="C63" s="135"/>
      <c r="D63" s="135"/>
      <c r="E63" s="135">
        <f>'将来負担比率（分子）の構造'!J$44</f>
        <v>1793</v>
      </c>
      <c r="F63" s="135"/>
      <c r="G63" s="135"/>
      <c r="H63" s="135">
        <f>'将来負担比率（分子）の構造'!K$44</f>
        <v>1663</v>
      </c>
      <c r="I63" s="135"/>
      <c r="J63" s="135"/>
      <c r="K63" s="135">
        <f>'将来負担比率（分子）の構造'!L$44</f>
        <v>1499</v>
      </c>
      <c r="L63" s="135"/>
      <c r="M63" s="135"/>
      <c r="N63" s="135">
        <f>'将来負担比率（分子）の構造'!M$44</f>
        <v>1393</v>
      </c>
      <c r="O63" s="135"/>
      <c r="P63" s="135"/>
    </row>
    <row r="64" spans="1:16" x14ac:dyDescent="0.15">
      <c r="A64" s="135" t="s">
        <v>26</v>
      </c>
      <c r="B64" s="135">
        <f>'将来負担比率（分子）の構造'!I$43</f>
        <v>4691</v>
      </c>
      <c r="C64" s="135"/>
      <c r="D64" s="135"/>
      <c r="E64" s="135">
        <f>'将来負担比率（分子）の構造'!J$43</f>
        <v>4576</v>
      </c>
      <c r="F64" s="135"/>
      <c r="G64" s="135"/>
      <c r="H64" s="135">
        <f>'将来負担比率（分子）の構造'!K$43</f>
        <v>4345</v>
      </c>
      <c r="I64" s="135"/>
      <c r="J64" s="135"/>
      <c r="K64" s="135">
        <f>'将来負担比率（分子）の構造'!L$43</f>
        <v>4247</v>
      </c>
      <c r="L64" s="135"/>
      <c r="M64" s="135"/>
      <c r="N64" s="135">
        <f>'将来負担比率（分子）の構造'!M$43</f>
        <v>4072</v>
      </c>
      <c r="O64" s="135"/>
      <c r="P64" s="135"/>
    </row>
    <row r="65" spans="1:16" x14ac:dyDescent="0.15">
      <c r="A65" s="135" t="s">
        <v>25</v>
      </c>
      <c r="B65" s="135">
        <f>'将来負担比率（分子）の構造'!I$42</f>
        <v>251</v>
      </c>
      <c r="C65" s="135"/>
      <c r="D65" s="135"/>
      <c r="E65" s="135">
        <f>'将来負担比率（分子）の構造'!J$42</f>
        <v>188</v>
      </c>
      <c r="F65" s="135"/>
      <c r="G65" s="135"/>
      <c r="H65" s="135">
        <f>'将来負担比率（分子）の構造'!K$42</f>
        <v>126</v>
      </c>
      <c r="I65" s="135"/>
      <c r="J65" s="135"/>
      <c r="K65" s="135">
        <f>'将来負担比率（分子）の構造'!L$42</f>
        <v>63</v>
      </c>
      <c r="L65" s="135"/>
      <c r="M65" s="135"/>
      <c r="N65" s="135" t="str">
        <f>'将来負担比率（分子）の構造'!M$42</f>
        <v>-</v>
      </c>
      <c r="O65" s="135"/>
      <c r="P65" s="135"/>
    </row>
    <row r="66" spans="1:16" x14ac:dyDescent="0.15">
      <c r="A66" s="135" t="s">
        <v>24</v>
      </c>
      <c r="B66" s="135">
        <f>'将来負担比率（分子）の構造'!I$41</f>
        <v>31434</v>
      </c>
      <c r="C66" s="135"/>
      <c r="D66" s="135"/>
      <c r="E66" s="135">
        <f>'将来負担比率（分子）の構造'!J$41</f>
        <v>32399</v>
      </c>
      <c r="F66" s="135"/>
      <c r="G66" s="135"/>
      <c r="H66" s="135">
        <f>'将来負担比率（分子）の構造'!K$41</f>
        <v>35883</v>
      </c>
      <c r="I66" s="135"/>
      <c r="J66" s="135"/>
      <c r="K66" s="135">
        <f>'将来負担比率（分子）の構造'!L$41</f>
        <v>35145</v>
      </c>
      <c r="L66" s="135"/>
      <c r="M66" s="135"/>
      <c r="N66" s="135">
        <f>'将来負担比率（分子）の構造'!M$41</f>
        <v>34675</v>
      </c>
      <c r="O66" s="135"/>
      <c r="P66" s="135"/>
    </row>
    <row r="67" spans="1:16" x14ac:dyDescent="0.15">
      <c r="A67" s="135" t="s">
        <v>62</v>
      </c>
      <c r="B67" s="135" t="e">
        <f>NA()</f>
        <v>#N/A</v>
      </c>
      <c r="C67" s="135">
        <f>IF(ISNUMBER('将来負担比率（分子）の構造'!I$52), IF('将来負担比率（分子）の構造'!I$52 &lt; 0, 0, '将来負担比率（分子）の構造'!I$52), NA())</f>
        <v>12218</v>
      </c>
      <c r="D67" s="135" t="e">
        <f>NA()</f>
        <v>#N/A</v>
      </c>
      <c r="E67" s="135" t="e">
        <f>NA()</f>
        <v>#N/A</v>
      </c>
      <c r="F67" s="135">
        <f>IF(ISNUMBER('将来負担比率（分子）の構造'!J$52), IF('将来負担比率（分子）の構造'!J$52 &lt; 0, 0, '将来負担比率（分子）の構造'!J$52), NA())</f>
        <v>10966</v>
      </c>
      <c r="G67" s="135" t="e">
        <f>NA()</f>
        <v>#N/A</v>
      </c>
      <c r="H67" s="135" t="e">
        <f>NA()</f>
        <v>#N/A</v>
      </c>
      <c r="I67" s="135">
        <f>IF(ISNUMBER('将来負担比率（分子）の構造'!K$52), IF('将来負担比率（分子）の構造'!K$52 &lt; 0, 0, '将来負担比率（分子）の構造'!K$52), NA())</f>
        <v>10144</v>
      </c>
      <c r="J67" s="135" t="e">
        <f>NA()</f>
        <v>#N/A</v>
      </c>
      <c r="K67" s="135" t="e">
        <f>NA()</f>
        <v>#N/A</v>
      </c>
      <c r="L67" s="135">
        <f>IF(ISNUMBER('将来負担比率（分子）の構造'!L$52), IF('将来負担比率（分子）の構造'!L$52 &lt; 0, 0, '将来負担比率（分子）の構造'!L$52), NA())</f>
        <v>8822</v>
      </c>
      <c r="M67" s="135" t="e">
        <f>NA()</f>
        <v>#N/A</v>
      </c>
      <c r="N67" s="135" t="e">
        <f>NA()</f>
        <v>#N/A</v>
      </c>
      <c r="O67" s="135">
        <f>IF(ISNUMBER('将来負担比率（分子）の構造'!M$52), IF('将来負担比率（分子）の構造'!M$52 &lt; 0, 0, '将来負担比率（分子）の構造'!M$52), NA())</f>
        <v>7688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195</v>
      </c>
      <c r="DI1" s="600"/>
      <c r="DJ1" s="600"/>
      <c r="DK1" s="600"/>
      <c r="DL1" s="600"/>
      <c r="DM1" s="600"/>
      <c r="DN1" s="601"/>
      <c r="DP1" s="599" t="s">
        <v>196</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198</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199</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200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201</v>
      </c>
      <c r="S4" s="603"/>
      <c r="T4" s="603"/>
      <c r="U4" s="603"/>
      <c r="V4" s="603"/>
      <c r="W4" s="603"/>
      <c r="X4" s="603"/>
      <c r="Y4" s="604"/>
      <c r="Z4" s="602" t="s">
        <v>202</v>
      </c>
      <c r="AA4" s="603"/>
      <c r="AB4" s="603"/>
      <c r="AC4" s="604"/>
      <c r="AD4" s="602" t="s">
        <v>203</v>
      </c>
      <c r="AE4" s="603"/>
      <c r="AF4" s="603"/>
      <c r="AG4" s="603"/>
      <c r="AH4" s="603"/>
      <c r="AI4" s="603"/>
      <c r="AJ4" s="603"/>
      <c r="AK4" s="604"/>
      <c r="AL4" s="602" t="s">
        <v>202</v>
      </c>
      <c r="AM4" s="603"/>
      <c r="AN4" s="603"/>
      <c r="AO4" s="604"/>
      <c r="AP4" s="608" t="s">
        <v>204</v>
      </c>
      <c r="AQ4" s="608"/>
      <c r="AR4" s="608"/>
      <c r="AS4" s="608"/>
      <c r="AT4" s="608"/>
      <c r="AU4" s="608"/>
      <c r="AV4" s="608"/>
      <c r="AW4" s="608"/>
      <c r="AX4" s="608"/>
      <c r="AY4" s="608"/>
      <c r="AZ4" s="608"/>
      <c r="BA4" s="608"/>
      <c r="BB4" s="608"/>
      <c r="BC4" s="608"/>
      <c r="BD4" s="608"/>
      <c r="BE4" s="608"/>
      <c r="BF4" s="608"/>
      <c r="BG4" s="608" t="s">
        <v>205</v>
      </c>
      <c r="BH4" s="608"/>
      <c r="BI4" s="608"/>
      <c r="BJ4" s="608"/>
      <c r="BK4" s="608"/>
      <c r="BL4" s="608"/>
      <c r="BM4" s="608"/>
      <c r="BN4" s="608"/>
      <c r="BO4" s="608" t="s">
        <v>202</v>
      </c>
      <c r="BP4" s="608"/>
      <c r="BQ4" s="608"/>
      <c r="BR4" s="608"/>
      <c r="BS4" s="608" t="s">
        <v>206</v>
      </c>
      <c r="BT4" s="608"/>
      <c r="BU4" s="608"/>
      <c r="BV4" s="608"/>
      <c r="BW4" s="608"/>
      <c r="BX4" s="608"/>
      <c r="BY4" s="608"/>
      <c r="BZ4" s="608"/>
      <c r="CA4" s="608"/>
      <c r="CB4" s="608"/>
      <c r="CD4" s="605" t="s">
        <v>207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208</v>
      </c>
      <c r="C5" s="610"/>
      <c r="D5" s="610"/>
      <c r="E5" s="610"/>
      <c r="F5" s="610"/>
      <c r="G5" s="610"/>
      <c r="H5" s="610"/>
      <c r="I5" s="610"/>
      <c r="J5" s="610"/>
      <c r="K5" s="610"/>
      <c r="L5" s="610"/>
      <c r="M5" s="610"/>
      <c r="N5" s="610"/>
      <c r="O5" s="610"/>
      <c r="P5" s="610"/>
      <c r="Q5" s="611"/>
      <c r="R5" s="612">
        <v>5739006</v>
      </c>
      <c r="S5" s="613"/>
      <c r="T5" s="613"/>
      <c r="U5" s="613"/>
      <c r="V5" s="613"/>
      <c r="W5" s="613"/>
      <c r="X5" s="613"/>
      <c r="Y5" s="614"/>
      <c r="Z5" s="615">
        <v>20.100000000000001</v>
      </c>
      <c r="AA5" s="615"/>
      <c r="AB5" s="615"/>
      <c r="AC5" s="615"/>
      <c r="AD5" s="616">
        <v>5739006</v>
      </c>
      <c r="AE5" s="616"/>
      <c r="AF5" s="616"/>
      <c r="AG5" s="616"/>
      <c r="AH5" s="616"/>
      <c r="AI5" s="616"/>
      <c r="AJ5" s="616"/>
      <c r="AK5" s="616"/>
      <c r="AL5" s="617">
        <v>34.9</v>
      </c>
      <c r="AM5" s="618"/>
      <c r="AN5" s="618"/>
      <c r="AO5" s="619"/>
      <c r="AP5" s="609" t="s">
        <v>209</v>
      </c>
      <c r="AQ5" s="610"/>
      <c r="AR5" s="610"/>
      <c r="AS5" s="610"/>
      <c r="AT5" s="610"/>
      <c r="AU5" s="610"/>
      <c r="AV5" s="610"/>
      <c r="AW5" s="610"/>
      <c r="AX5" s="610"/>
      <c r="AY5" s="610"/>
      <c r="AZ5" s="610"/>
      <c r="BA5" s="610"/>
      <c r="BB5" s="610"/>
      <c r="BC5" s="610"/>
      <c r="BD5" s="610"/>
      <c r="BE5" s="610"/>
      <c r="BF5" s="611"/>
      <c r="BG5" s="623">
        <v>5600168</v>
      </c>
      <c r="BH5" s="624"/>
      <c r="BI5" s="624"/>
      <c r="BJ5" s="624"/>
      <c r="BK5" s="624"/>
      <c r="BL5" s="624"/>
      <c r="BM5" s="624"/>
      <c r="BN5" s="625"/>
      <c r="BO5" s="626">
        <v>97.6</v>
      </c>
      <c r="BP5" s="626"/>
      <c r="BQ5" s="626"/>
      <c r="BR5" s="626"/>
      <c r="BS5" s="627" t="s">
        <v>210</v>
      </c>
      <c r="BT5" s="627"/>
      <c r="BU5" s="627"/>
      <c r="BV5" s="627"/>
      <c r="BW5" s="627"/>
      <c r="BX5" s="627"/>
      <c r="BY5" s="627"/>
      <c r="BZ5" s="627"/>
      <c r="CA5" s="627"/>
      <c r="CB5" s="631"/>
      <c r="CD5" s="605" t="s">
        <v>204</v>
      </c>
      <c r="CE5" s="606"/>
      <c r="CF5" s="606"/>
      <c r="CG5" s="606"/>
      <c r="CH5" s="606"/>
      <c r="CI5" s="606"/>
      <c r="CJ5" s="606"/>
      <c r="CK5" s="606"/>
      <c r="CL5" s="606"/>
      <c r="CM5" s="606"/>
      <c r="CN5" s="606"/>
      <c r="CO5" s="606"/>
      <c r="CP5" s="606"/>
      <c r="CQ5" s="607"/>
      <c r="CR5" s="605" t="s">
        <v>211</v>
      </c>
      <c r="CS5" s="606"/>
      <c r="CT5" s="606"/>
      <c r="CU5" s="606"/>
      <c r="CV5" s="606"/>
      <c r="CW5" s="606"/>
      <c r="CX5" s="606"/>
      <c r="CY5" s="607"/>
      <c r="CZ5" s="605" t="s">
        <v>202</v>
      </c>
      <c r="DA5" s="606"/>
      <c r="DB5" s="606"/>
      <c r="DC5" s="607"/>
      <c r="DD5" s="605" t="s">
        <v>212</v>
      </c>
      <c r="DE5" s="606"/>
      <c r="DF5" s="606"/>
      <c r="DG5" s="606"/>
      <c r="DH5" s="606"/>
      <c r="DI5" s="606"/>
      <c r="DJ5" s="606"/>
      <c r="DK5" s="606"/>
      <c r="DL5" s="606"/>
      <c r="DM5" s="606"/>
      <c r="DN5" s="606"/>
      <c r="DO5" s="606"/>
      <c r="DP5" s="607"/>
      <c r="DQ5" s="605" t="s">
        <v>213</v>
      </c>
      <c r="DR5" s="606"/>
      <c r="DS5" s="606"/>
      <c r="DT5" s="606"/>
      <c r="DU5" s="606"/>
      <c r="DV5" s="606"/>
      <c r="DW5" s="606"/>
      <c r="DX5" s="606"/>
      <c r="DY5" s="606"/>
      <c r="DZ5" s="606"/>
      <c r="EA5" s="606"/>
      <c r="EB5" s="606"/>
      <c r="EC5" s="607"/>
    </row>
    <row r="6" spans="2:143" ht="11.25" customHeight="1" x14ac:dyDescent="0.15">
      <c r="B6" s="620" t="s">
        <v>214</v>
      </c>
      <c r="C6" s="621"/>
      <c r="D6" s="621"/>
      <c r="E6" s="621"/>
      <c r="F6" s="621"/>
      <c r="G6" s="621"/>
      <c r="H6" s="621"/>
      <c r="I6" s="621"/>
      <c r="J6" s="621"/>
      <c r="K6" s="621"/>
      <c r="L6" s="621"/>
      <c r="M6" s="621"/>
      <c r="N6" s="621"/>
      <c r="O6" s="621"/>
      <c r="P6" s="621"/>
      <c r="Q6" s="622"/>
      <c r="R6" s="623">
        <v>188291</v>
      </c>
      <c r="S6" s="624"/>
      <c r="T6" s="624"/>
      <c r="U6" s="624"/>
      <c r="V6" s="624"/>
      <c r="W6" s="624"/>
      <c r="X6" s="624"/>
      <c r="Y6" s="625"/>
      <c r="Z6" s="626">
        <v>0.7</v>
      </c>
      <c r="AA6" s="626"/>
      <c r="AB6" s="626"/>
      <c r="AC6" s="626"/>
      <c r="AD6" s="627">
        <v>188291</v>
      </c>
      <c r="AE6" s="627"/>
      <c r="AF6" s="627"/>
      <c r="AG6" s="627"/>
      <c r="AH6" s="627"/>
      <c r="AI6" s="627"/>
      <c r="AJ6" s="627"/>
      <c r="AK6" s="627"/>
      <c r="AL6" s="628">
        <v>1.1000000000000001</v>
      </c>
      <c r="AM6" s="629"/>
      <c r="AN6" s="629"/>
      <c r="AO6" s="630"/>
      <c r="AP6" s="620" t="s">
        <v>215</v>
      </c>
      <c r="AQ6" s="621"/>
      <c r="AR6" s="621"/>
      <c r="AS6" s="621"/>
      <c r="AT6" s="621"/>
      <c r="AU6" s="621"/>
      <c r="AV6" s="621"/>
      <c r="AW6" s="621"/>
      <c r="AX6" s="621"/>
      <c r="AY6" s="621"/>
      <c r="AZ6" s="621"/>
      <c r="BA6" s="621"/>
      <c r="BB6" s="621"/>
      <c r="BC6" s="621"/>
      <c r="BD6" s="621"/>
      <c r="BE6" s="621"/>
      <c r="BF6" s="622"/>
      <c r="BG6" s="623">
        <v>5600168</v>
      </c>
      <c r="BH6" s="624"/>
      <c r="BI6" s="624"/>
      <c r="BJ6" s="624"/>
      <c r="BK6" s="624"/>
      <c r="BL6" s="624"/>
      <c r="BM6" s="624"/>
      <c r="BN6" s="625"/>
      <c r="BO6" s="626">
        <v>97.6</v>
      </c>
      <c r="BP6" s="626"/>
      <c r="BQ6" s="626"/>
      <c r="BR6" s="626"/>
      <c r="BS6" s="627" t="s">
        <v>210</v>
      </c>
      <c r="BT6" s="627"/>
      <c r="BU6" s="627"/>
      <c r="BV6" s="627"/>
      <c r="BW6" s="627"/>
      <c r="BX6" s="627"/>
      <c r="BY6" s="627"/>
      <c r="BZ6" s="627"/>
      <c r="CA6" s="627"/>
      <c r="CB6" s="631"/>
      <c r="CD6" s="634" t="s">
        <v>216</v>
      </c>
      <c r="CE6" s="635"/>
      <c r="CF6" s="635"/>
      <c r="CG6" s="635"/>
      <c r="CH6" s="635"/>
      <c r="CI6" s="635"/>
      <c r="CJ6" s="635"/>
      <c r="CK6" s="635"/>
      <c r="CL6" s="635"/>
      <c r="CM6" s="635"/>
      <c r="CN6" s="635"/>
      <c r="CO6" s="635"/>
      <c r="CP6" s="635"/>
      <c r="CQ6" s="636"/>
      <c r="CR6" s="623">
        <v>225333</v>
      </c>
      <c r="CS6" s="624"/>
      <c r="CT6" s="624"/>
      <c r="CU6" s="624"/>
      <c r="CV6" s="624"/>
      <c r="CW6" s="624"/>
      <c r="CX6" s="624"/>
      <c r="CY6" s="625"/>
      <c r="CZ6" s="626">
        <v>0.8</v>
      </c>
      <c r="DA6" s="626"/>
      <c r="DB6" s="626"/>
      <c r="DC6" s="626"/>
      <c r="DD6" s="632" t="s">
        <v>210</v>
      </c>
      <c r="DE6" s="624"/>
      <c r="DF6" s="624"/>
      <c r="DG6" s="624"/>
      <c r="DH6" s="624"/>
      <c r="DI6" s="624"/>
      <c r="DJ6" s="624"/>
      <c r="DK6" s="624"/>
      <c r="DL6" s="624"/>
      <c r="DM6" s="624"/>
      <c r="DN6" s="624"/>
      <c r="DO6" s="624"/>
      <c r="DP6" s="625"/>
      <c r="DQ6" s="632">
        <v>225333</v>
      </c>
      <c r="DR6" s="624"/>
      <c r="DS6" s="624"/>
      <c r="DT6" s="624"/>
      <c r="DU6" s="624"/>
      <c r="DV6" s="624"/>
      <c r="DW6" s="624"/>
      <c r="DX6" s="624"/>
      <c r="DY6" s="624"/>
      <c r="DZ6" s="624"/>
      <c r="EA6" s="624"/>
      <c r="EB6" s="624"/>
      <c r="EC6" s="633"/>
    </row>
    <row r="7" spans="2:143" ht="11.25" customHeight="1" x14ac:dyDescent="0.15">
      <c r="B7" s="620" t="s">
        <v>217</v>
      </c>
      <c r="C7" s="621"/>
      <c r="D7" s="621"/>
      <c r="E7" s="621"/>
      <c r="F7" s="621"/>
      <c r="G7" s="621"/>
      <c r="H7" s="621"/>
      <c r="I7" s="621"/>
      <c r="J7" s="621"/>
      <c r="K7" s="621"/>
      <c r="L7" s="621"/>
      <c r="M7" s="621"/>
      <c r="N7" s="621"/>
      <c r="O7" s="621"/>
      <c r="P7" s="621"/>
      <c r="Q7" s="622"/>
      <c r="R7" s="623">
        <v>9921</v>
      </c>
      <c r="S7" s="624"/>
      <c r="T7" s="624"/>
      <c r="U7" s="624"/>
      <c r="V7" s="624"/>
      <c r="W7" s="624"/>
      <c r="X7" s="624"/>
      <c r="Y7" s="625"/>
      <c r="Z7" s="626">
        <v>0</v>
      </c>
      <c r="AA7" s="626"/>
      <c r="AB7" s="626"/>
      <c r="AC7" s="626"/>
      <c r="AD7" s="627">
        <v>9921</v>
      </c>
      <c r="AE7" s="627"/>
      <c r="AF7" s="627"/>
      <c r="AG7" s="627"/>
      <c r="AH7" s="627"/>
      <c r="AI7" s="627"/>
      <c r="AJ7" s="627"/>
      <c r="AK7" s="627"/>
      <c r="AL7" s="628">
        <v>0.1</v>
      </c>
      <c r="AM7" s="629"/>
      <c r="AN7" s="629"/>
      <c r="AO7" s="630"/>
      <c r="AP7" s="620" t="s">
        <v>218</v>
      </c>
      <c r="AQ7" s="621"/>
      <c r="AR7" s="621"/>
      <c r="AS7" s="621"/>
      <c r="AT7" s="621"/>
      <c r="AU7" s="621"/>
      <c r="AV7" s="621"/>
      <c r="AW7" s="621"/>
      <c r="AX7" s="621"/>
      <c r="AY7" s="621"/>
      <c r="AZ7" s="621"/>
      <c r="BA7" s="621"/>
      <c r="BB7" s="621"/>
      <c r="BC7" s="621"/>
      <c r="BD7" s="621"/>
      <c r="BE7" s="621"/>
      <c r="BF7" s="622"/>
      <c r="BG7" s="623">
        <v>2066435</v>
      </c>
      <c r="BH7" s="624"/>
      <c r="BI7" s="624"/>
      <c r="BJ7" s="624"/>
      <c r="BK7" s="624"/>
      <c r="BL7" s="624"/>
      <c r="BM7" s="624"/>
      <c r="BN7" s="625"/>
      <c r="BO7" s="626">
        <v>36</v>
      </c>
      <c r="BP7" s="626"/>
      <c r="BQ7" s="626"/>
      <c r="BR7" s="626"/>
      <c r="BS7" s="627" t="s">
        <v>210</v>
      </c>
      <c r="BT7" s="627"/>
      <c r="BU7" s="627"/>
      <c r="BV7" s="627"/>
      <c r="BW7" s="627"/>
      <c r="BX7" s="627"/>
      <c r="BY7" s="627"/>
      <c r="BZ7" s="627"/>
      <c r="CA7" s="627"/>
      <c r="CB7" s="631"/>
      <c r="CD7" s="637" t="s">
        <v>219</v>
      </c>
      <c r="CE7" s="638"/>
      <c r="CF7" s="638"/>
      <c r="CG7" s="638"/>
      <c r="CH7" s="638"/>
      <c r="CI7" s="638"/>
      <c r="CJ7" s="638"/>
      <c r="CK7" s="638"/>
      <c r="CL7" s="638"/>
      <c r="CM7" s="638"/>
      <c r="CN7" s="638"/>
      <c r="CO7" s="638"/>
      <c r="CP7" s="638"/>
      <c r="CQ7" s="639"/>
      <c r="CR7" s="623">
        <v>4929413</v>
      </c>
      <c r="CS7" s="624"/>
      <c r="CT7" s="624"/>
      <c r="CU7" s="624"/>
      <c r="CV7" s="624"/>
      <c r="CW7" s="624"/>
      <c r="CX7" s="624"/>
      <c r="CY7" s="625"/>
      <c r="CZ7" s="626">
        <v>18</v>
      </c>
      <c r="DA7" s="626"/>
      <c r="DB7" s="626"/>
      <c r="DC7" s="626"/>
      <c r="DD7" s="632">
        <v>47698</v>
      </c>
      <c r="DE7" s="624"/>
      <c r="DF7" s="624"/>
      <c r="DG7" s="624"/>
      <c r="DH7" s="624"/>
      <c r="DI7" s="624"/>
      <c r="DJ7" s="624"/>
      <c r="DK7" s="624"/>
      <c r="DL7" s="624"/>
      <c r="DM7" s="624"/>
      <c r="DN7" s="624"/>
      <c r="DO7" s="624"/>
      <c r="DP7" s="625"/>
      <c r="DQ7" s="632">
        <v>3788282</v>
      </c>
      <c r="DR7" s="624"/>
      <c r="DS7" s="624"/>
      <c r="DT7" s="624"/>
      <c r="DU7" s="624"/>
      <c r="DV7" s="624"/>
      <c r="DW7" s="624"/>
      <c r="DX7" s="624"/>
      <c r="DY7" s="624"/>
      <c r="DZ7" s="624"/>
      <c r="EA7" s="624"/>
      <c r="EB7" s="624"/>
      <c r="EC7" s="633"/>
    </row>
    <row r="8" spans="2:143" ht="11.25" customHeight="1" x14ac:dyDescent="0.15">
      <c r="B8" s="620" t="s">
        <v>220</v>
      </c>
      <c r="C8" s="621"/>
      <c r="D8" s="621"/>
      <c r="E8" s="621"/>
      <c r="F8" s="621"/>
      <c r="G8" s="621"/>
      <c r="H8" s="621"/>
      <c r="I8" s="621"/>
      <c r="J8" s="621"/>
      <c r="K8" s="621"/>
      <c r="L8" s="621"/>
      <c r="M8" s="621"/>
      <c r="N8" s="621"/>
      <c r="O8" s="621"/>
      <c r="P8" s="621"/>
      <c r="Q8" s="622"/>
      <c r="R8" s="623">
        <v>33778</v>
      </c>
      <c r="S8" s="624"/>
      <c r="T8" s="624"/>
      <c r="U8" s="624"/>
      <c r="V8" s="624"/>
      <c r="W8" s="624"/>
      <c r="X8" s="624"/>
      <c r="Y8" s="625"/>
      <c r="Z8" s="626">
        <v>0.1</v>
      </c>
      <c r="AA8" s="626"/>
      <c r="AB8" s="626"/>
      <c r="AC8" s="626"/>
      <c r="AD8" s="627">
        <v>33778</v>
      </c>
      <c r="AE8" s="627"/>
      <c r="AF8" s="627"/>
      <c r="AG8" s="627"/>
      <c r="AH8" s="627"/>
      <c r="AI8" s="627"/>
      <c r="AJ8" s="627"/>
      <c r="AK8" s="627"/>
      <c r="AL8" s="628">
        <v>0.2</v>
      </c>
      <c r="AM8" s="629"/>
      <c r="AN8" s="629"/>
      <c r="AO8" s="630"/>
      <c r="AP8" s="620" t="s">
        <v>221</v>
      </c>
      <c r="AQ8" s="621"/>
      <c r="AR8" s="621"/>
      <c r="AS8" s="621"/>
      <c r="AT8" s="621"/>
      <c r="AU8" s="621"/>
      <c r="AV8" s="621"/>
      <c r="AW8" s="621"/>
      <c r="AX8" s="621"/>
      <c r="AY8" s="621"/>
      <c r="AZ8" s="621"/>
      <c r="BA8" s="621"/>
      <c r="BB8" s="621"/>
      <c r="BC8" s="621"/>
      <c r="BD8" s="621"/>
      <c r="BE8" s="621"/>
      <c r="BF8" s="622"/>
      <c r="BG8" s="623">
        <v>90659</v>
      </c>
      <c r="BH8" s="624"/>
      <c r="BI8" s="624"/>
      <c r="BJ8" s="624"/>
      <c r="BK8" s="624"/>
      <c r="BL8" s="624"/>
      <c r="BM8" s="624"/>
      <c r="BN8" s="625"/>
      <c r="BO8" s="626">
        <v>1.6</v>
      </c>
      <c r="BP8" s="626"/>
      <c r="BQ8" s="626"/>
      <c r="BR8" s="626"/>
      <c r="BS8" s="632" t="s">
        <v>112</v>
      </c>
      <c r="BT8" s="624"/>
      <c r="BU8" s="624"/>
      <c r="BV8" s="624"/>
      <c r="BW8" s="624"/>
      <c r="BX8" s="624"/>
      <c r="BY8" s="624"/>
      <c r="BZ8" s="624"/>
      <c r="CA8" s="624"/>
      <c r="CB8" s="633"/>
      <c r="CD8" s="637" t="s">
        <v>222</v>
      </c>
      <c r="CE8" s="638"/>
      <c r="CF8" s="638"/>
      <c r="CG8" s="638"/>
      <c r="CH8" s="638"/>
      <c r="CI8" s="638"/>
      <c r="CJ8" s="638"/>
      <c r="CK8" s="638"/>
      <c r="CL8" s="638"/>
      <c r="CM8" s="638"/>
      <c r="CN8" s="638"/>
      <c r="CO8" s="638"/>
      <c r="CP8" s="638"/>
      <c r="CQ8" s="639"/>
      <c r="CR8" s="623">
        <v>8336720</v>
      </c>
      <c r="CS8" s="624"/>
      <c r="CT8" s="624"/>
      <c r="CU8" s="624"/>
      <c r="CV8" s="624"/>
      <c r="CW8" s="624"/>
      <c r="CX8" s="624"/>
      <c r="CY8" s="625"/>
      <c r="CZ8" s="626">
        <v>30.5</v>
      </c>
      <c r="DA8" s="626"/>
      <c r="DB8" s="626"/>
      <c r="DC8" s="626"/>
      <c r="DD8" s="632">
        <v>646268</v>
      </c>
      <c r="DE8" s="624"/>
      <c r="DF8" s="624"/>
      <c r="DG8" s="624"/>
      <c r="DH8" s="624"/>
      <c r="DI8" s="624"/>
      <c r="DJ8" s="624"/>
      <c r="DK8" s="624"/>
      <c r="DL8" s="624"/>
      <c r="DM8" s="624"/>
      <c r="DN8" s="624"/>
      <c r="DO8" s="624"/>
      <c r="DP8" s="625"/>
      <c r="DQ8" s="632">
        <v>4546670</v>
      </c>
      <c r="DR8" s="624"/>
      <c r="DS8" s="624"/>
      <c r="DT8" s="624"/>
      <c r="DU8" s="624"/>
      <c r="DV8" s="624"/>
      <c r="DW8" s="624"/>
      <c r="DX8" s="624"/>
      <c r="DY8" s="624"/>
      <c r="DZ8" s="624"/>
      <c r="EA8" s="624"/>
      <c r="EB8" s="624"/>
      <c r="EC8" s="633"/>
    </row>
    <row r="9" spans="2:143" ht="11.25" customHeight="1" x14ac:dyDescent="0.15">
      <c r="B9" s="620" t="s">
        <v>223</v>
      </c>
      <c r="C9" s="621"/>
      <c r="D9" s="621"/>
      <c r="E9" s="621"/>
      <c r="F9" s="621"/>
      <c r="G9" s="621"/>
      <c r="H9" s="621"/>
      <c r="I9" s="621"/>
      <c r="J9" s="621"/>
      <c r="K9" s="621"/>
      <c r="L9" s="621"/>
      <c r="M9" s="621"/>
      <c r="N9" s="621"/>
      <c r="O9" s="621"/>
      <c r="P9" s="621"/>
      <c r="Q9" s="622"/>
      <c r="R9" s="623">
        <v>30717</v>
      </c>
      <c r="S9" s="624"/>
      <c r="T9" s="624"/>
      <c r="U9" s="624"/>
      <c r="V9" s="624"/>
      <c r="W9" s="624"/>
      <c r="X9" s="624"/>
      <c r="Y9" s="625"/>
      <c r="Z9" s="626">
        <v>0.1</v>
      </c>
      <c r="AA9" s="626"/>
      <c r="AB9" s="626"/>
      <c r="AC9" s="626"/>
      <c r="AD9" s="627">
        <v>30717</v>
      </c>
      <c r="AE9" s="627"/>
      <c r="AF9" s="627"/>
      <c r="AG9" s="627"/>
      <c r="AH9" s="627"/>
      <c r="AI9" s="627"/>
      <c r="AJ9" s="627"/>
      <c r="AK9" s="627"/>
      <c r="AL9" s="628">
        <v>0.2</v>
      </c>
      <c r="AM9" s="629"/>
      <c r="AN9" s="629"/>
      <c r="AO9" s="630"/>
      <c r="AP9" s="620" t="s">
        <v>224</v>
      </c>
      <c r="AQ9" s="621"/>
      <c r="AR9" s="621"/>
      <c r="AS9" s="621"/>
      <c r="AT9" s="621"/>
      <c r="AU9" s="621"/>
      <c r="AV9" s="621"/>
      <c r="AW9" s="621"/>
      <c r="AX9" s="621"/>
      <c r="AY9" s="621"/>
      <c r="AZ9" s="621"/>
      <c r="BA9" s="621"/>
      <c r="BB9" s="621"/>
      <c r="BC9" s="621"/>
      <c r="BD9" s="621"/>
      <c r="BE9" s="621"/>
      <c r="BF9" s="622"/>
      <c r="BG9" s="623">
        <v>1704109</v>
      </c>
      <c r="BH9" s="624"/>
      <c r="BI9" s="624"/>
      <c r="BJ9" s="624"/>
      <c r="BK9" s="624"/>
      <c r="BL9" s="624"/>
      <c r="BM9" s="624"/>
      <c r="BN9" s="625"/>
      <c r="BO9" s="626">
        <v>29.7</v>
      </c>
      <c r="BP9" s="626"/>
      <c r="BQ9" s="626"/>
      <c r="BR9" s="626"/>
      <c r="BS9" s="632" t="s">
        <v>112</v>
      </c>
      <c r="BT9" s="624"/>
      <c r="BU9" s="624"/>
      <c r="BV9" s="624"/>
      <c r="BW9" s="624"/>
      <c r="BX9" s="624"/>
      <c r="BY9" s="624"/>
      <c r="BZ9" s="624"/>
      <c r="CA9" s="624"/>
      <c r="CB9" s="633"/>
      <c r="CD9" s="637" t="s">
        <v>225</v>
      </c>
      <c r="CE9" s="638"/>
      <c r="CF9" s="638"/>
      <c r="CG9" s="638"/>
      <c r="CH9" s="638"/>
      <c r="CI9" s="638"/>
      <c r="CJ9" s="638"/>
      <c r="CK9" s="638"/>
      <c r="CL9" s="638"/>
      <c r="CM9" s="638"/>
      <c r="CN9" s="638"/>
      <c r="CO9" s="638"/>
      <c r="CP9" s="638"/>
      <c r="CQ9" s="639"/>
      <c r="CR9" s="623">
        <v>2790298</v>
      </c>
      <c r="CS9" s="624"/>
      <c r="CT9" s="624"/>
      <c r="CU9" s="624"/>
      <c r="CV9" s="624"/>
      <c r="CW9" s="624"/>
      <c r="CX9" s="624"/>
      <c r="CY9" s="625"/>
      <c r="CZ9" s="626">
        <v>10.199999999999999</v>
      </c>
      <c r="DA9" s="626"/>
      <c r="DB9" s="626"/>
      <c r="DC9" s="626"/>
      <c r="DD9" s="632">
        <v>80988</v>
      </c>
      <c r="DE9" s="624"/>
      <c r="DF9" s="624"/>
      <c r="DG9" s="624"/>
      <c r="DH9" s="624"/>
      <c r="DI9" s="624"/>
      <c r="DJ9" s="624"/>
      <c r="DK9" s="624"/>
      <c r="DL9" s="624"/>
      <c r="DM9" s="624"/>
      <c r="DN9" s="624"/>
      <c r="DO9" s="624"/>
      <c r="DP9" s="625"/>
      <c r="DQ9" s="632">
        <v>2599612</v>
      </c>
      <c r="DR9" s="624"/>
      <c r="DS9" s="624"/>
      <c r="DT9" s="624"/>
      <c r="DU9" s="624"/>
      <c r="DV9" s="624"/>
      <c r="DW9" s="624"/>
      <c r="DX9" s="624"/>
      <c r="DY9" s="624"/>
      <c r="DZ9" s="624"/>
      <c r="EA9" s="624"/>
      <c r="EB9" s="624"/>
      <c r="EC9" s="633"/>
    </row>
    <row r="10" spans="2:143" ht="11.25" customHeight="1" x14ac:dyDescent="0.15">
      <c r="B10" s="620" t="s">
        <v>226</v>
      </c>
      <c r="C10" s="621"/>
      <c r="D10" s="621"/>
      <c r="E10" s="621"/>
      <c r="F10" s="621"/>
      <c r="G10" s="621"/>
      <c r="H10" s="621"/>
      <c r="I10" s="621"/>
      <c r="J10" s="621"/>
      <c r="K10" s="621"/>
      <c r="L10" s="621"/>
      <c r="M10" s="621"/>
      <c r="N10" s="621"/>
      <c r="O10" s="621"/>
      <c r="P10" s="621"/>
      <c r="Q10" s="622"/>
      <c r="R10" s="623">
        <v>960081</v>
      </c>
      <c r="S10" s="624"/>
      <c r="T10" s="624"/>
      <c r="U10" s="624"/>
      <c r="V10" s="624"/>
      <c r="W10" s="624"/>
      <c r="X10" s="624"/>
      <c r="Y10" s="625"/>
      <c r="Z10" s="626">
        <v>3.4</v>
      </c>
      <c r="AA10" s="626"/>
      <c r="AB10" s="626"/>
      <c r="AC10" s="626"/>
      <c r="AD10" s="627">
        <v>960081</v>
      </c>
      <c r="AE10" s="627"/>
      <c r="AF10" s="627"/>
      <c r="AG10" s="627"/>
      <c r="AH10" s="627"/>
      <c r="AI10" s="627"/>
      <c r="AJ10" s="627"/>
      <c r="AK10" s="627"/>
      <c r="AL10" s="628">
        <v>5.8</v>
      </c>
      <c r="AM10" s="629"/>
      <c r="AN10" s="629"/>
      <c r="AO10" s="630"/>
      <c r="AP10" s="620" t="s">
        <v>227</v>
      </c>
      <c r="AQ10" s="621"/>
      <c r="AR10" s="621"/>
      <c r="AS10" s="621"/>
      <c r="AT10" s="621"/>
      <c r="AU10" s="621"/>
      <c r="AV10" s="621"/>
      <c r="AW10" s="621"/>
      <c r="AX10" s="621"/>
      <c r="AY10" s="621"/>
      <c r="AZ10" s="621"/>
      <c r="BA10" s="621"/>
      <c r="BB10" s="621"/>
      <c r="BC10" s="621"/>
      <c r="BD10" s="621"/>
      <c r="BE10" s="621"/>
      <c r="BF10" s="622"/>
      <c r="BG10" s="623">
        <v>129208</v>
      </c>
      <c r="BH10" s="624"/>
      <c r="BI10" s="624"/>
      <c r="BJ10" s="624"/>
      <c r="BK10" s="624"/>
      <c r="BL10" s="624"/>
      <c r="BM10" s="624"/>
      <c r="BN10" s="625"/>
      <c r="BO10" s="626">
        <v>2.2999999999999998</v>
      </c>
      <c r="BP10" s="626"/>
      <c r="BQ10" s="626"/>
      <c r="BR10" s="626"/>
      <c r="BS10" s="632" t="s">
        <v>112</v>
      </c>
      <c r="BT10" s="624"/>
      <c r="BU10" s="624"/>
      <c r="BV10" s="624"/>
      <c r="BW10" s="624"/>
      <c r="BX10" s="624"/>
      <c r="BY10" s="624"/>
      <c r="BZ10" s="624"/>
      <c r="CA10" s="624"/>
      <c r="CB10" s="633"/>
      <c r="CD10" s="637" t="s">
        <v>228</v>
      </c>
      <c r="CE10" s="638"/>
      <c r="CF10" s="638"/>
      <c r="CG10" s="638"/>
      <c r="CH10" s="638"/>
      <c r="CI10" s="638"/>
      <c r="CJ10" s="638"/>
      <c r="CK10" s="638"/>
      <c r="CL10" s="638"/>
      <c r="CM10" s="638"/>
      <c r="CN10" s="638"/>
      <c r="CO10" s="638"/>
      <c r="CP10" s="638"/>
      <c r="CQ10" s="639"/>
      <c r="CR10" s="623">
        <v>2823</v>
      </c>
      <c r="CS10" s="624"/>
      <c r="CT10" s="624"/>
      <c r="CU10" s="624"/>
      <c r="CV10" s="624"/>
      <c r="CW10" s="624"/>
      <c r="CX10" s="624"/>
      <c r="CY10" s="625"/>
      <c r="CZ10" s="626">
        <v>0</v>
      </c>
      <c r="DA10" s="626"/>
      <c r="DB10" s="626"/>
      <c r="DC10" s="626"/>
      <c r="DD10" s="632" t="s">
        <v>112</v>
      </c>
      <c r="DE10" s="624"/>
      <c r="DF10" s="624"/>
      <c r="DG10" s="624"/>
      <c r="DH10" s="624"/>
      <c r="DI10" s="624"/>
      <c r="DJ10" s="624"/>
      <c r="DK10" s="624"/>
      <c r="DL10" s="624"/>
      <c r="DM10" s="624"/>
      <c r="DN10" s="624"/>
      <c r="DO10" s="624"/>
      <c r="DP10" s="625"/>
      <c r="DQ10" s="632">
        <v>164</v>
      </c>
      <c r="DR10" s="624"/>
      <c r="DS10" s="624"/>
      <c r="DT10" s="624"/>
      <c r="DU10" s="624"/>
      <c r="DV10" s="624"/>
      <c r="DW10" s="624"/>
      <c r="DX10" s="624"/>
      <c r="DY10" s="624"/>
      <c r="DZ10" s="624"/>
      <c r="EA10" s="624"/>
      <c r="EB10" s="624"/>
      <c r="EC10" s="633"/>
    </row>
    <row r="11" spans="2:143" ht="11.25" customHeight="1" x14ac:dyDescent="0.15">
      <c r="B11" s="620" t="s">
        <v>229</v>
      </c>
      <c r="C11" s="621"/>
      <c r="D11" s="621"/>
      <c r="E11" s="621"/>
      <c r="F11" s="621"/>
      <c r="G11" s="621"/>
      <c r="H11" s="621"/>
      <c r="I11" s="621"/>
      <c r="J11" s="621"/>
      <c r="K11" s="621"/>
      <c r="L11" s="621"/>
      <c r="M11" s="621"/>
      <c r="N11" s="621"/>
      <c r="O11" s="621"/>
      <c r="P11" s="621"/>
      <c r="Q11" s="622"/>
      <c r="R11" s="623">
        <v>58919</v>
      </c>
      <c r="S11" s="624"/>
      <c r="T11" s="624"/>
      <c r="U11" s="624"/>
      <c r="V11" s="624"/>
      <c r="W11" s="624"/>
      <c r="X11" s="624"/>
      <c r="Y11" s="625"/>
      <c r="Z11" s="626">
        <v>0.2</v>
      </c>
      <c r="AA11" s="626"/>
      <c r="AB11" s="626"/>
      <c r="AC11" s="626"/>
      <c r="AD11" s="627">
        <v>58919</v>
      </c>
      <c r="AE11" s="627"/>
      <c r="AF11" s="627"/>
      <c r="AG11" s="627"/>
      <c r="AH11" s="627"/>
      <c r="AI11" s="627"/>
      <c r="AJ11" s="627"/>
      <c r="AK11" s="627"/>
      <c r="AL11" s="628">
        <v>0.4</v>
      </c>
      <c r="AM11" s="629"/>
      <c r="AN11" s="629"/>
      <c r="AO11" s="630"/>
      <c r="AP11" s="620" t="s">
        <v>230</v>
      </c>
      <c r="AQ11" s="621"/>
      <c r="AR11" s="621"/>
      <c r="AS11" s="621"/>
      <c r="AT11" s="621"/>
      <c r="AU11" s="621"/>
      <c r="AV11" s="621"/>
      <c r="AW11" s="621"/>
      <c r="AX11" s="621"/>
      <c r="AY11" s="621"/>
      <c r="AZ11" s="621"/>
      <c r="BA11" s="621"/>
      <c r="BB11" s="621"/>
      <c r="BC11" s="621"/>
      <c r="BD11" s="621"/>
      <c r="BE11" s="621"/>
      <c r="BF11" s="622"/>
      <c r="BG11" s="623">
        <v>142459</v>
      </c>
      <c r="BH11" s="624"/>
      <c r="BI11" s="624"/>
      <c r="BJ11" s="624"/>
      <c r="BK11" s="624"/>
      <c r="BL11" s="624"/>
      <c r="BM11" s="624"/>
      <c r="BN11" s="625"/>
      <c r="BO11" s="626">
        <v>2.5</v>
      </c>
      <c r="BP11" s="626"/>
      <c r="BQ11" s="626"/>
      <c r="BR11" s="626"/>
      <c r="BS11" s="632" t="s">
        <v>112</v>
      </c>
      <c r="BT11" s="624"/>
      <c r="BU11" s="624"/>
      <c r="BV11" s="624"/>
      <c r="BW11" s="624"/>
      <c r="BX11" s="624"/>
      <c r="BY11" s="624"/>
      <c r="BZ11" s="624"/>
      <c r="CA11" s="624"/>
      <c r="CB11" s="633"/>
      <c r="CD11" s="637" t="s">
        <v>231</v>
      </c>
      <c r="CE11" s="638"/>
      <c r="CF11" s="638"/>
      <c r="CG11" s="638"/>
      <c r="CH11" s="638"/>
      <c r="CI11" s="638"/>
      <c r="CJ11" s="638"/>
      <c r="CK11" s="638"/>
      <c r="CL11" s="638"/>
      <c r="CM11" s="638"/>
      <c r="CN11" s="638"/>
      <c r="CO11" s="638"/>
      <c r="CP11" s="638"/>
      <c r="CQ11" s="639"/>
      <c r="CR11" s="623">
        <v>468591</v>
      </c>
      <c r="CS11" s="624"/>
      <c r="CT11" s="624"/>
      <c r="CU11" s="624"/>
      <c r="CV11" s="624"/>
      <c r="CW11" s="624"/>
      <c r="CX11" s="624"/>
      <c r="CY11" s="625"/>
      <c r="CZ11" s="626">
        <v>1.7</v>
      </c>
      <c r="DA11" s="626"/>
      <c r="DB11" s="626"/>
      <c r="DC11" s="626"/>
      <c r="DD11" s="632">
        <v>108369</v>
      </c>
      <c r="DE11" s="624"/>
      <c r="DF11" s="624"/>
      <c r="DG11" s="624"/>
      <c r="DH11" s="624"/>
      <c r="DI11" s="624"/>
      <c r="DJ11" s="624"/>
      <c r="DK11" s="624"/>
      <c r="DL11" s="624"/>
      <c r="DM11" s="624"/>
      <c r="DN11" s="624"/>
      <c r="DO11" s="624"/>
      <c r="DP11" s="625"/>
      <c r="DQ11" s="632">
        <v>402533</v>
      </c>
      <c r="DR11" s="624"/>
      <c r="DS11" s="624"/>
      <c r="DT11" s="624"/>
      <c r="DU11" s="624"/>
      <c r="DV11" s="624"/>
      <c r="DW11" s="624"/>
      <c r="DX11" s="624"/>
      <c r="DY11" s="624"/>
      <c r="DZ11" s="624"/>
      <c r="EA11" s="624"/>
      <c r="EB11" s="624"/>
      <c r="EC11" s="633"/>
    </row>
    <row r="12" spans="2:143" ht="11.25" customHeight="1" x14ac:dyDescent="0.15">
      <c r="B12" s="620" t="s">
        <v>232</v>
      </c>
      <c r="C12" s="621"/>
      <c r="D12" s="621"/>
      <c r="E12" s="621"/>
      <c r="F12" s="621"/>
      <c r="G12" s="621"/>
      <c r="H12" s="621"/>
      <c r="I12" s="621"/>
      <c r="J12" s="621"/>
      <c r="K12" s="621"/>
      <c r="L12" s="621"/>
      <c r="M12" s="621"/>
      <c r="N12" s="621"/>
      <c r="O12" s="621"/>
      <c r="P12" s="621"/>
      <c r="Q12" s="622"/>
      <c r="R12" s="623" t="s">
        <v>112</v>
      </c>
      <c r="S12" s="624"/>
      <c r="T12" s="624"/>
      <c r="U12" s="624"/>
      <c r="V12" s="624"/>
      <c r="W12" s="624"/>
      <c r="X12" s="624"/>
      <c r="Y12" s="625"/>
      <c r="Z12" s="626" t="s">
        <v>112</v>
      </c>
      <c r="AA12" s="626"/>
      <c r="AB12" s="626"/>
      <c r="AC12" s="626"/>
      <c r="AD12" s="627" t="s">
        <v>112</v>
      </c>
      <c r="AE12" s="627"/>
      <c r="AF12" s="627"/>
      <c r="AG12" s="627"/>
      <c r="AH12" s="627"/>
      <c r="AI12" s="627"/>
      <c r="AJ12" s="627"/>
      <c r="AK12" s="627"/>
      <c r="AL12" s="628" t="s">
        <v>112</v>
      </c>
      <c r="AM12" s="629"/>
      <c r="AN12" s="629"/>
      <c r="AO12" s="630"/>
      <c r="AP12" s="620" t="s">
        <v>233</v>
      </c>
      <c r="AQ12" s="621"/>
      <c r="AR12" s="621"/>
      <c r="AS12" s="621"/>
      <c r="AT12" s="621"/>
      <c r="AU12" s="621"/>
      <c r="AV12" s="621"/>
      <c r="AW12" s="621"/>
      <c r="AX12" s="621"/>
      <c r="AY12" s="621"/>
      <c r="AZ12" s="621"/>
      <c r="BA12" s="621"/>
      <c r="BB12" s="621"/>
      <c r="BC12" s="621"/>
      <c r="BD12" s="621"/>
      <c r="BE12" s="621"/>
      <c r="BF12" s="622"/>
      <c r="BG12" s="623">
        <v>2970259</v>
      </c>
      <c r="BH12" s="624"/>
      <c r="BI12" s="624"/>
      <c r="BJ12" s="624"/>
      <c r="BK12" s="624"/>
      <c r="BL12" s="624"/>
      <c r="BM12" s="624"/>
      <c r="BN12" s="625"/>
      <c r="BO12" s="626">
        <v>51.8</v>
      </c>
      <c r="BP12" s="626"/>
      <c r="BQ12" s="626"/>
      <c r="BR12" s="626"/>
      <c r="BS12" s="632" t="s">
        <v>112</v>
      </c>
      <c r="BT12" s="624"/>
      <c r="BU12" s="624"/>
      <c r="BV12" s="624"/>
      <c r="BW12" s="624"/>
      <c r="BX12" s="624"/>
      <c r="BY12" s="624"/>
      <c r="BZ12" s="624"/>
      <c r="CA12" s="624"/>
      <c r="CB12" s="633"/>
      <c r="CD12" s="637" t="s">
        <v>234</v>
      </c>
      <c r="CE12" s="638"/>
      <c r="CF12" s="638"/>
      <c r="CG12" s="638"/>
      <c r="CH12" s="638"/>
      <c r="CI12" s="638"/>
      <c r="CJ12" s="638"/>
      <c r="CK12" s="638"/>
      <c r="CL12" s="638"/>
      <c r="CM12" s="638"/>
      <c r="CN12" s="638"/>
      <c r="CO12" s="638"/>
      <c r="CP12" s="638"/>
      <c r="CQ12" s="639"/>
      <c r="CR12" s="623">
        <v>537323</v>
      </c>
      <c r="CS12" s="624"/>
      <c r="CT12" s="624"/>
      <c r="CU12" s="624"/>
      <c r="CV12" s="624"/>
      <c r="CW12" s="624"/>
      <c r="CX12" s="624"/>
      <c r="CY12" s="625"/>
      <c r="CZ12" s="626">
        <v>2</v>
      </c>
      <c r="DA12" s="626"/>
      <c r="DB12" s="626"/>
      <c r="DC12" s="626"/>
      <c r="DD12" s="632">
        <v>6091</v>
      </c>
      <c r="DE12" s="624"/>
      <c r="DF12" s="624"/>
      <c r="DG12" s="624"/>
      <c r="DH12" s="624"/>
      <c r="DI12" s="624"/>
      <c r="DJ12" s="624"/>
      <c r="DK12" s="624"/>
      <c r="DL12" s="624"/>
      <c r="DM12" s="624"/>
      <c r="DN12" s="624"/>
      <c r="DO12" s="624"/>
      <c r="DP12" s="625"/>
      <c r="DQ12" s="632">
        <v>501403</v>
      </c>
      <c r="DR12" s="624"/>
      <c r="DS12" s="624"/>
      <c r="DT12" s="624"/>
      <c r="DU12" s="624"/>
      <c r="DV12" s="624"/>
      <c r="DW12" s="624"/>
      <c r="DX12" s="624"/>
      <c r="DY12" s="624"/>
      <c r="DZ12" s="624"/>
      <c r="EA12" s="624"/>
      <c r="EB12" s="624"/>
      <c r="EC12" s="633"/>
    </row>
    <row r="13" spans="2:143" ht="11.25" customHeight="1" x14ac:dyDescent="0.15">
      <c r="B13" s="620" t="s">
        <v>235</v>
      </c>
      <c r="C13" s="621"/>
      <c r="D13" s="621"/>
      <c r="E13" s="621"/>
      <c r="F13" s="621"/>
      <c r="G13" s="621"/>
      <c r="H13" s="621"/>
      <c r="I13" s="621"/>
      <c r="J13" s="621"/>
      <c r="K13" s="621"/>
      <c r="L13" s="621"/>
      <c r="M13" s="621"/>
      <c r="N13" s="621"/>
      <c r="O13" s="621"/>
      <c r="P13" s="621"/>
      <c r="Q13" s="622"/>
      <c r="R13" s="623">
        <v>45230</v>
      </c>
      <c r="S13" s="624"/>
      <c r="T13" s="624"/>
      <c r="U13" s="624"/>
      <c r="V13" s="624"/>
      <c r="W13" s="624"/>
      <c r="X13" s="624"/>
      <c r="Y13" s="625"/>
      <c r="Z13" s="626">
        <v>0.2</v>
      </c>
      <c r="AA13" s="626"/>
      <c r="AB13" s="626"/>
      <c r="AC13" s="626"/>
      <c r="AD13" s="627">
        <v>45230</v>
      </c>
      <c r="AE13" s="627"/>
      <c r="AF13" s="627"/>
      <c r="AG13" s="627"/>
      <c r="AH13" s="627"/>
      <c r="AI13" s="627"/>
      <c r="AJ13" s="627"/>
      <c r="AK13" s="627"/>
      <c r="AL13" s="628">
        <v>0.3</v>
      </c>
      <c r="AM13" s="629"/>
      <c r="AN13" s="629"/>
      <c r="AO13" s="630"/>
      <c r="AP13" s="620" t="s">
        <v>236</v>
      </c>
      <c r="AQ13" s="621"/>
      <c r="AR13" s="621"/>
      <c r="AS13" s="621"/>
      <c r="AT13" s="621"/>
      <c r="AU13" s="621"/>
      <c r="AV13" s="621"/>
      <c r="AW13" s="621"/>
      <c r="AX13" s="621"/>
      <c r="AY13" s="621"/>
      <c r="AZ13" s="621"/>
      <c r="BA13" s="621"/>
      <c r="BB13" s="621"/>
      <c r="BC13" s="621"/>
      <c r="BD13" s="621"/>
      <c r="BE13" s="621"/>
      <c r="BF13" s="622"/>
      <c r="BG13" s="623">
        <v>2969008</v>
      </c>
      <c r="BH13" s="624"/>
      <c r="BI13" s="624"/>
      <c r="BJ13" s="624"/>
      <c r="BK13" s="624"/>
      <c r="BL13" s="624"/>
      <c r="BM13" s="624"/>
      <c r="BN13" s="625"/>
      <c r="BO13" s="626">
        <v>51.7</v>
      </c>
      <c r="BP13" s="626"/>
      <c r="BQ13" s="626"/>
      <c r="BR13" s="626"/>
      <c r="BS13" s="632" t="s">
        <v>112</v>
      </c>
      <c r="BT13" s="624"/>
      <c r="BU13" s="624"/>
      <c r="BV13" s="624"/>
      <c r="BW13" s="624"/>
      <c r="BX13" s="624"/>
      <c r="BY13" s="624"/>
      <c r="BZ13" s="624"/>
      <c r="CA13" s="624"/>
      <c r="CB13" s="633"/>
      <c r="CD13" s="637" t="s">
        <v>237</v>
      </c>
      <c r="CE13" s="638"/>
      <c r="CF13" s="638"/>
      <c r="CG13" s="638"/>
      <c r="CH13" s="638"/>
      <c r="CI13" s="638"/>
      <c r="CJ13" s="638"/>
      <c r="CK13" s="638"/>
      <c r="CL13" s="638"/>
      <c r="CM13" s="638"/>
      <c r="CN13" s="638"/>
      <c r="CO13" s="638"/>
      <c r="CP13" s="638"/>
      <c r="CQ13" s="639"/>
      <c r="CR13" s="623">
        <v>1321895</v>
      </c>
      <c r="CS13" s="624"/>
      <c r="CT13" s="624"/>
      <c r="CU13" s="624"/>
      <c r="CV13" s="624"/>
      <c r="CW13" s="624"/>
      <c r="CX13" s="624"/>
      <c r="CY13" s="625"/>
      <c r="CZ13" s="626">
        <v>4.8</v>
      </c>
      <c r="DA13" s="626"/>
      <c r="DB13" s="626"/>
      <c r="DC13" s="626"/>
      <c r="DD13" s="632">
        <v>588892</v>
      </c>
      <c r="DE13" s="624"/>
      <c r="DF13" s="624"/>
      <c r="DG13" s="624"/>
      <c r="DH13" s="624"/>
      <c r="DI13" s="624"/>
      <c r="DJ13" s="624"/>
      <c r="DK13" s="624"/>
      <c r="DL13" s="624"/>
      <c r="DM13" s="624"/>
      <c r="DN13" s="624"/>
      <c r="DO13" s="624"/>
      <c r="DP13" s="625"/>
      <c r="DQ13" s="632">
        <v>832445</v>
      </c>
      <c r="DR13" s="624"/>
      <c r="DS13" s="624"/>
      <c r="DT13" s="624"/>
      <c r="DU13" s="624"/>
      <c r="DV13" s="624"/>
      <c r="DW13" s="624"/>
      <c r="DX13" s="624"/>
      <c r="DY13" s="624"/>
      <c r="DZ13" s="624"/>
      <c r="EA13" s="624"/>
      <c r="EB13" s="624"/>
      <c r="EC13" s="633"/>
    </row>
    <row r="14" spans="2:143" ht="11.25" customHeight="1" x14ac:dyDescent="0.15">
      <c r="B14" s="620" t="s">
        <v>238</v>
      </c>
      <c r="C14" s="621"/>
      <c r="D14" s="621"/>
      <c r="E14" s="621"/>
      <c r="F14" s="621"/>
      <c r="G14" s="621"/>
      <c r="H14" s="621"/>
      <c r="I14" s="621"/>
      <c r="J14" s="621"/>
      <c r="K14" s="621"/>
      <c r="L14" s="621"/>
      <c r="M14" s="621"/>
      <c r="N14" s="621"/>
      <c r="O14" s="621"/>
      <c r="P14" s="621"/>
      <c r="Q14" s="622"/>
      <c r="R14" s="623" t="s">
        <v>112</v>
      </c>
      <c r="S14" s="624"/>
      <c r="T14" s="624"/>
      <c r="U14" s="624"/>
      <c r="V14" s="624"/>
      <c r="W14" s="624"/>
      <c r="X14" s="624"/>
      <c r="Y14" s="625"/>
      <c r="Z14" s="626" t="s">
        <v>112</v>
      </c>
      <c r="AA14" s="626"/>
      <c r="AB14" s="626"/>
      <c r="AC14" s="626"/>
      <c r="AD14" s="627" t="s">
        <v>112</v>
      </c>
      <c r="AE14" s="627"/>
      <c r="AF14" s="627"/>
      <c r="AG14" s="627"/>
      <c r="AH14" s="627"/>
      <c r="AI14" s="627"/>
      <c r="AJ14" s="627"/>
      <c r="AK14" s="627"/>
      <c r="AL14" s="628" t="s">
        <v>112</v>
      </c>
      <c r="AM14" s="629"/>
      <c r="AN14" s="629"/>
      <c r="AO14" s="630"/>
      <c r="AP14" s="620" t="s">
        <v>239</v>
      </c>
      <c r="AQ14" s="621"/>
      <c r="AR14" s="621"/>
      <c r="AS14" s="621"/>
      <c r="AT14" s="621"/>
      <c r="AU14" s="621"/>
      <c r="AV14" s="621"/>
      <c r="AW14" s="621"/>
      <c r="AX14" s="621"/>
      <c r="AY14" s="621"/>
      <c r="AZ14" s="621"/>
      <c r="BA14" s="621"/>
      <c r="BB14" s="621"/>
      <c r="BC14" s="621"/>
      <c r="BD14" s="621"/>
      <c r="BE14" s="621"/>
      <c r="BF14" s="622"/>
      <c r="BG14" s="623">
        <v>151206</v>
      </c>
      <c r="BH14" s="624"/>
      <c r="BI14" s="624"/>
      <c r="BJ14" s="624"/>
      <c r="BK14" s="624"/>
      <c r="BL14" s="624"/>
      <c r="BM14" s="624"/>
      <c r="BN14" s="625"/>
      <c r="BO14" s="626">
        <v>2.6</v>
      </c>
      <c r="BP14" s="626"/>
      <c r="BQ14" s="626"/>
      <c r="BR14" s="626"/>
      <c r="BS14" s="632" t="s">
        <v>112</v>
      </c>
      <c r="BT14" s="624"/>
      <c r="BU14" s="624"/>
      <c r="BV14" s="624"/>
      <c r="BW14" s="624"/>
      <c r="BX14" s="624"/>
      <c r="BY14" s="624"/>
      <c r="BZ14" s="624"/>
      <c r="CA14" s="624"/>
      <c r="CB14" s="633"/>
      <c r="CD14" s="637" t="s">
        <v>240</v>
      </c>
      <c r="CE14" s="638"/>
      <c r="CF14" s="638"/>
      <c r="CG14" s="638"/>
      <c r="CH14" s="638"/>
      <c r="CI14" s="638"/>
      <c r="CJ14" s="638"/>
      <c r="CK14" s="638"/>
      <c r="CL14" s="638"/>
      <c r="CM14" s="638"/>
      <c r="CN14" s="638"/>
      <c r="CO14" s="638"/>
      <c r="CP14" s="638"/>
      <c r="CQ14" s="639"/>
      <c r="CR14" s="623">
        <v>2337688</v>
      </c>
      <c r="CS14" s="624"/>
      <c r="CT14" s="624"/>
      <c r="CU14" s="624"/>
      <c r="CV14" s="624"/>
      <c r="CW14" s="624"/>
      <c r="CX14" s="624"/>
      <c r="CY14" s="625"/>
      <c r="CZ14" s="626">
        <v>8.5</v>
      </c>
      <c r="DA14" s="626"/>
      <c r="DB14" s="626"/>
      <c r="DC14" s="626"/>
      <c r="DD14" s="632">
        <v>48829</v>
      </c>
      <c r="DE14" s="624"/>
      <c r="DF14" s="624"/>
      <c r="DG14" s="624"/>
      <c r="DH14" s="624"/>
      <c r="DI14" s="624"/>
      <c r="DJ14" s="624"/>
      <c r="DK14" s="624"/>
      <c r="DL14" s="624"/>
      <c r="DM14" s="624"/>
      <c r="DN14" s="624"/>
      <c r="DO14" s="624"/>
      <c r="DP14" s="625"/>
      <c r="DQ14" s="632">
        <v>1214594</v>
      </c>
      <c r="DR14" s="624"/>
      <c r="DS14" s="624"/>
      <c r="DT14" s="624"/>
      <c r="DU14" s="624"/>
      <c r="DV14" s="624"/>
      <c r="DW14" s="624"/>
      <c r="DX14" s="624"/>
      <c r="DY14" s="624"/>
      <c r="DZ14" s="624"/>
      <c r="EA14" s="624"/>
      <c r="EB14" s="624"/>
      <c r="EC14" s="633"/>
    </row>
    <row r="15" spans="2:143" ht="11.25" customHeight="1" x14ac:dyDescent="0.15">
      <c r="B15" s="620" t="s">
        <v>241</v>
      </c>
      <c r="C15" s="621"/>
      <c r="D15" s="621"/>
      <c r="E15" s="621"/>
      <c r="F15" s="621"/>
      <c r="G15" s="621"/>
      <c r="H15" s="621"/>
      <c r="I15" s="621"/>
      <c r="J15" s="621"/>
      <c r="K15" s="621"/>
      <c r="L15" s="621"/>
      <c r="M15" s="621"/>
      <c r="N15" s="621"/>
      <c r="O15" s="621"/>
      <c r="P15" s="621"/>
      <c r="Q15" s="622"/>
      <c r="R15" s="623">
        <v>16361</v>
      </c>
      <c r="S15" s="624"/>
      <c r="T15" s="624"/>
      <c r="U15" s="624"/>
      <c r="V15" s="624"/>
      <c r="W15" s="624"/>
      <c r="X15" s="624"/>
      <c r="Y15" s="625"/>
      <c r="Z15" s="626">
        <v>0.1</v>
      </c>
      <c r="AA15" s="626"/>
      <c r="AB15" s="626"/>
      <c r="AC15" s="626"/>
      <c r="AD15" s="627">
        <v>16361</v>
      </c>
      <c r="AE15" s="627"/>
      <c r="AF15" s="627"/>
      <c r="AG15" s="627"/>
      <c r="AH15" s="627"/>
      <c r="AI15" s="627"/>
      <c r="AJ15" s="627"/>
      <c r="AK15" s="627"/>
      <c r="AL15" s="628">
        <v>0.1</v>
      </c>
      <c r="AM15" s="629"/>
      <c r="AN15" s="629"/>
      <c r="AO15" s="630"/>
      <c r="AP15" s="620" t="s">
        <v>242</v>
      </c>
      <c r="AQ15" s="621"/>
      <c r="AR15" s="621"/>
      <c r="AS15" s="621"/>
      <c r="AT15" s="621"/>
      <c r="AU15" s="621"/>
      <c r="AV15" s="621"/>
      <c r="AW15" s="621"/>
      <c r="AX15" s="621"/>
      <c r="AY15" s="621"/>
      <c r="AZ15" s="621"/>
      <c r="BA15" s="621"/>
      <c r="BB15" s="621"/>
      <c r="BC15" s="621"/>
      <c r="BD15" s="621"/>
      <c r="BE15" s="621"/>
      <c r="BF15" s="622"/>
      <c r="BG15" s="623">
        <v>412268</v>
      </c>
      <c r="BH15" s="624"/>
      <c r="BI15" s="624"/>
      <c r="BJ15" s="624"/>
      <c r="BK15" s="624"/>
      <c r="BL15" s="624"/>
      <c r="BM15" s="624"/>
      <c r="BN15" s="625"/>
      <c r="BO15" s="626">
        <v>7.2</v>
      </c>
      <c r="BP15" s="626"/>
      <c r="BQ15" s="626"/>
      <c r="BR15" s="626"/>
      <c r="BS15" s="632" t="s">
        <v>112</v>
      </c>
      <c r="BT15" s="624"/>
      <c r="BU15" s="624"/>
      <c r="BV15" s="624"/>
      <c r="BW15" s="624"/>
      <c r="BX15" s="624"/>
      <c r="BY15" s="624"/>
      <c r="BZ15" s="624"/>
      <c r="CA15" s="624"/>
      <c r="CB15" s="633"/>
      <c r="CD15" s="637" t="s">
        <v>243</v>
      </c>
      <c r="CE15" s="638"/>
      <c r="CF15" s="638"/>
      <c r="CG15" s="638"/>
      <c r="CH15" s="638"/>
      <c r="CI15" s="638"/>
      <c r="CJ15" s="638"/>
      <c r="CK15" s="638"/>
      <c r="CL15" s="638"/>
      <c r="CM15" s="638"/>
      <c r="CN15" s="638"/>
      <c r="CO15" s="638"/>
      <c r="CP15" s="638"/>
      <c r="CQ15" s="639"/>
      <c r="CR15" s="623">
        <v>2355265</v>
      </c>
      <c r="CS15" s="624"/>
      <c r="CT15" s="624"/>
      <c r="CU15" s="624"/>
      <c r="CV15" s="624"/>
      <c r="CW15" s="624"/>
      <c r="CX15" s="624"/>
      <c r="CY15" s="625"/>
      <c r="CZ15" s="626">
        <v>8.6</v>
      </c>
      <c r="DA15" s="626"/>
      <c r="DB15" s="626"/>
      <c r="DC15" s="626"/>
      <c r="DD15" s="632">
        <v>538816</v>
      </c>
      <c r="DE15" s="624"/>
      <c r="DF15" s="624"/>
      <c r="DG15" s="624"/>
      <c r="DH15" s="624"/>
      <c r="DI15" s="624"/>
      <c r="DJ15" s="624"/>
      <c r="DK15" s="624"/>
      <c r="DL15" s="624"/>
      <c r="DM15" s="624"/>
      <c r="DN15" s="624"/>
      <c r="DO15" s="624"/>
      <c r="DP15" s="625"/>
      <c r="DQ15" s="632">
        <v>1607764</v>
      </c>
      <c r="DR15" s="624"/>
      <c r="DS15" s="624"/>
      <c r="DT15" s="624"/>
      <c r="DU15" s="624"/>
      <c r="DV15" s="624"/>
      <c r="DW15" s="624"/>
      <c r="DX15" s="624"/>
      <c r="DY15" s="624"/>
      <c r="DZ15" s="624"/>
      <c r="EA15" s="624"/>
      <c r="EB15" s="624"/>
      <c r="EC15" s="633"/>
    </row>
    <row r="16" spans="2:143" ht="11.25" customHeight="1" x14ac:dyDescent="0.15">
      <c r="B16" s="620" t="s">
        <v>244</v>
      </c>
      <c r="C16" s="621"/>
      <c r="D16" s="621"/>
      <c r="E16" s="621"/>
      <c r="F16" s="621"/>
      <c r="G16" s="621"/>
      <c r="H16" s="621"/>
      <c r="I16" s="621"/>
      <c r="J16" s="621"/>
      <c r="K16" s="621"/>
      <c r="L16" s="621"/>
      <c r="M16" s="621"/>
      <c r="N16" s="621"/>
      <c r="O16" s="621"/>
      <c r="P16" s="621"/>
      <c r="Q16" s="622"/>
      <c r="R16" s="623">
        <v>10089320</v>
      </c>
      <c r="S16" s="624"/>
      <c r="T16" s="624"/>
      <c r="U16" s="624"/>
      <c r="V16" s="624"/>
      <c r="W16" s="624"/>
      <c r="X16" s="624"/>
      <c r="Y16" s="625"/>
      <c r="Z16" s="626">
        <v>35.4</v>
      </c>
      <c r="AA16" s="626"/>
      <c r="AB16" s="626"/>
      <c r="AC16" s="626"/>
      <c r="AD16" s="627">
        <v>9310142</v>
      </c>
      <c r="AE16" s="627"/>
      <c r="AF16" s="627"/>
      <c r="AG16" s="627"/>
      <c r="AH16" s="627"/>
      <c r="AI16" s="627"/>
      <c r="AJ16" s="627"/>
      <c r="AK16" s="627"/>
      <c r="AL16" s="628">
        <v>56.6</v>
      </c>
      <c r="AM16" s="629"/>
      <c r="AN16" s="629"/>
      <c r="AO16" s="630"/>
      <c r="AP16" s="620" t="s">
        <v>245</v>
      </c>
      <c r="AQ16" s="621"/>
      <c r="AR16" s="621"/>
      <c r="AS16" s="621"/>
      <c r="AT16" s="621"/>
      <c r="AU16" s="621"/>
      <c r="AV16" s="621"/>
      <c r="AW16" s="621"/>
      <c r="AX16" s="621"/>
      <c r="AY16" s="621"/>
      <c r="AZ16" s="621"/>
      <c r="BA16" s="621"/>
      <c r="BB16" s="621"/>
      <c r="BC16" s="621"/>
      <c r="BD16" s="621"/>
      <c r="BE16" s="621"/>
      <c r="BF16" s="622"/>
      <c r="BG16" s="623" t="s">
        <v>112</v>
      </c>
      <c r="BH16" s="624"/>
      <c r="BI16" s="624"/>
      <c r="BJ16" s="624"/>
      <c r="BK16" s="624"/>
      <c r="BL16" s="624"/>
      <c r="BM16" s="624"/>
      <c r="BN16" s="625"/>
      <c r="BO16" s="626" t="s">
        <v>112</v>
      </c>
      <c r="BP16" s="626"/>
      <c r="BQ16" s="626"/>
      <c r="BR16" s="626"/>
      <c r="BS16" s="632" t="s">
        <v>112</v>
      </c>
      <c r="BT16" s="624"/>
      <c r="BU16" s="624"/>
      <c r="BV16" s="624"/>
      <c r="BW16" s="624"/>
      <c r="BX16" s="624"/>
      <c r="BY16" s="624"/>
      <c r="BZ16" s="624"/>
      <c r="CA16" s="624"/>
      <c r="CB16" s="633"/>
      <c r="CD16" s="637" t="s">
        <v>246</v>
      </c>
      <c r="CE16" s="638"/>
      <c r="CF16" s="638"/>
      <c r="CG16" s="638"/>
      <c r="CH16" s="638"/>
      <c r="CI16" s="638"/>
      <c r="CJ16" s="638"/>
      <c r="CK16" s="638"/>
      <c r="CL16" s="638"/>
      <c r="CM16" s="638"/>
      <c r="CN16" s="638"/>
      <c r="CO16" s="638"/>
      <c r="CP16" s="638"/>
      <c r="CQ16" s="639"/>
      <c r="CR16" s="623">
        <v>3821</v>
      </c>
      <c r="CS16" s="624"/>
      <c r="CT16" s="624"/>
      <c r="CU16" s="624"/>
      <c r="CV16" s="624"/>
      <c r="CW16" s="624"/>
      <c r="CX16" s="624"/>
      <c r="CY16" s="625"/>
      <c r="CZ16" s="626">
        <v>0</v>
      </c>
      <c r="DA16" s="626"/>
      <c r="DB16" s="626"/>
      <c r="DC16" s="626"/>
      <c r="DD16" s="632" t="s">
        <v>112</v>
      </c>
      <c r="DE16" s="624"/>
      <c r="DF16" s="624"/>
      <c r="DG16" s="624"/>
      <c r="DH16" s="624"/>
      <c r="DI16" s="624"/>
      <c r="DJ16" s="624"/>
      <c r="DK16" s="624"/>
      <c r="DL16" s="624"/>
      <c r="DM16" s="624"/>
      <c r="DN16" s="624"/>
      <c r="DO16" s="624"/>
      <c r="DP16" s="625"/>
      <c r="DQ16" s="632">
        <v>1516</v>
      </c>
      <c r="DR16" s="624"/>
      <c r="DS16" s="624"/>
      <c r="DT16" s="624"/>
      <c r="DU16" s="624"/>
      <c r="DV16" s="624"/>
      <c r="DW16" s="624"/>
      <c r="DX16" s="624"/>
      <c r="DY16" s="624"/>
      <c r="DZ16" s="624"/>
      <c r="EA16" s="624"/>
      <c r="EB16" s="624"/>
      <c r="EC16" s="633"/>
    </row>
    <row r="17" spans="2:133" ht="11.25" customHeight="1" x14ac:dyDescent="0.15">
      <c r="B17" s="620" t="s">
        <v>247</v>
      </c>
      <c r="C17" s="621"/>
      <c r="D17" s="621"/>
      <c r="E17" s="621"/>
      <c r="F17" s="621"/>
      <c r="G17" s="621"/>
      <c r="H17" s="621"/>
      <c r="I17" s="621"/>
      <c r="J17" s="621"/>
      <c r="K17" s="621"/>
      <c r="L17" s="621"/>
      <c r="M17" s="621"/>
      <c r="N17" s="621"/>
      <c r="O17" s="621"/>
      <c r="P17" s="621"/>
      <c r="Q17" s="622"/>
      <c r="R17" s="623">
        <v>9310142</v>
      </c>
      <c r="S17" s="624"/>
      <c r="T17" s="624"/>
      <c r="U17" s="624"/>
      <c r="V17" s="624"/>
      <c r="W17" s="624"/>
      <c r="X17" s="624"/>
      <c r="Y17" s="625"/>
      <c r="Z17" s="626">
        <v>32.700000000000003</v>
      </c>
      <c r="AA17" s="626"/>
      <c r="AB17" s="626"/>
      <c r="AC17" s="626"/>
      <c r="AD17" s="627">
        <v>9310142</v>
      </c>
      <c r="AE17" s="627"/>
      <c r="AF17" s="627"/>
      <c r="AG17" s="627"/>
      <c r="AH17" s="627"/>
      <c r="AI17" s="627"/>
      <c r="AJ17" s="627"/>
      <c r="AK17" s="627"/>
      <c r="AL17" s="628">
        <v>56.6</v>
      </c>
      <c r="AM17" s="629"/>
      <c r="AN17" s="629"/>
      <c r="AO17" s="630"/>
      <c r="AP17" s="620" t="s">
        <v>248</v>
      </c>
      <c r="AQ17" s="621"/>
      <c r="AR17" s="621"/>
      <c r="AS17" s="621"/>
      <c r="AT17" s="621"/>
      <c r="AU17" s="621"/>
      <c r="AV17" s="621"/>
      <c r="AW17" s="621"/>
      <c r="AX17" s="621"/>
      <c r="AY17" s="621"/>
      <c r="AZ17" s="621"/>
      <c r="BA17" s="621"/>
      <c r="BB17" s="621"/>
      <c r="BC17" s="621"/>
      <c r="BD17" s="621"/>
      <c r="BE17" s="621"/>
      <c r="BF17" s="622"/>
      <c r="BG17" s="623" t="s">
        <v>112</v>
      </c>
      <c r="BH17" s="624"/>
      <c r="BI17" s="624"/>
      <c r="BJ17" s="624"/>
      <c r="BK17" s="624"/>
      <c r="BL17" s="624"/>
      <c r="BM17" s="624"/>
      <c r="BN17" s="625"/>
      <c r="BO17" s="626" t="s">
        <v>112</v>
      </c>
      <c r="BP17" s="626"/>
      <c r="BQ17" s="626"/>
      <c r="BR17" s="626"/>
      <c r="BS17" s="632" t="s">
        <v>112</v>
      </c>
      <c r="BT17" s="624"/>
      <c r="BU17" s="624"/>
      <c r="BV17" s="624"/>
      <c r="BW17" s="624"/>
      <c r="BX17" s="624"/>
      <c r="BY17" s="624"/>
      <c r="BZ17" s="624"/>
      <c r="CA17" s="624"/>
      <c r="CB17" s="633"/>
      <c r="CD17" s="637" t="s">
        <v>249</v>
      </c>
      <c r="CE17" s="638"/>
      <c r="CF17" s="638"/>
      <c r="CG17" s="638"/>
      <c r="CH17" s="638"/>
      <c r="CI17" s="638"/>
      <c r="CJ17" s="638"/>
      <c r="CK17" s="638"/>
      <c r="CL17" s="638"/>
      <c r="CM17" s="638"/>
      <c r="CN17" s="638"/>
      <c r="CO17" s="638"/>
      <c r="CP17" s="638"/>
      <c r="CQ17" s="639"/>
      <c r="CR17" s="623">
        <v>4042661</v>
      </c>
      <c r="CS17" s="624"/>
      <c r="CT17" s="624"/>
      <c r="CU17" s="624"/>
      <c r="CV17" s="624"/>
      <c r="CW17" s="624"/>
      <c r="CX17" s="624"/>
      <c r="CY17" s="625"/>
      <c r="CZ17" s="626">
        <v>14.8</v>
      </c>
      <c r="DA17" s="626"/>
      <c r="DB17" s="626"/>
      <c r="DC17" s="626"/>
      <c r="DD17" s="632" t="s">
        <v>112</v>
      </c>
      <c r="DE17" s="624"/>
      <c r="DF17" s="624"/>
      <c r="DG17" s="624"/>
      <c r="DH17" s="624"/>
      <c r="DI17" s="624"/>
      <c r="DJ17" s="624"/>
      <c r="DK17" s="624"/>
      <c r="DL17" s="624"/>
      <c r="DM17" s="624"/>
      <c r="DN17" s="624"/>
      <c r="DO17" s="624"/>
      <c r="DP17" s="625"/>
      <c r="DQ17" s="632">
        <v>4012153</v>
      </c>
      <c r="DR17" s="624"/>
      <c r="DS17" s="624"/>
      <c r="DT17" s="624"/>
      <c r="DU17" s="624"/>
      <c r="DV17" s="624"/>
      <c r="DW17" s="624"/>
      <c r="DX17" s="624"/>
      <c r="DY17" s="624"/>
      <c r="DZ17" s="624"/>
      <c r="EA17" s="624"/>
      <c r="EB17" s="624"/>
      <c r="EC17" s="633"/>
    </row>
    <row r="18" spans="2:133" ht="11.25" customHeight="1" x14ac:dyDescent="0.15">
      <c r="B18" s="620" t="s">
        <v>250</v>
      </c>
      <c r="C18" s="621"/>
      <c r="D18" s="621"/>
      <c r="E18" s="621"/>
      <c r="F18" s="621"/>
      <c r="G18" s="621"/>
      <c r="H18" s="621"/>
      <c r="I18" s="621"/>
      <c r="J18" s="621"/>
      <c r="K18" s="621"/>
      <c r="L18" s="621"/>
      <c r="M18" s="621"/>
      <c r="N18" s="621"/>
      <c r="O18" s="621"/>
      <c r="P18" s="621"/>
      <c r="Q18" s="622"/>
      <c r="R18" s="623">
        <v>779176</v>
      </c>
      <c r="S18" s="624"/>
      <c r="T18" s="624"/>
      <c r="U18" s="624"/>
      <c r="V18" s="624"/>
      <c r="W18" s="624"/>
      <c r="X18" s="624"/>
      <c r="Y18" s="625"/>
      <c r="Z18" s="626">
        <v>2.7</v>
      </c>
      <c r="AA18" s="626"/>
      <c r="AB18" s="626"/>
      <c r="AC18" s="626"/>
      <c r="AD18" s="627" t="s">
        <v>112</v>
      </c>
      <c r="AE18" s="627"/>
      <c r="AF18" s="627"/>
      <c r="AG18" s="627"/>
      <c r="AH18" s="627"/>
      <c r="AI18" s="627"/>
      <c r="AJ18" s="627"/>
      <c r="AK18" s="627"/>
      <c r="AL18" s="628" t="s">
        <v>112</v>
      </c>
      <c r="AM18" s="629"/>
      <c r="AN18" s="629"/>
      <c r="AO18" s="630"/>
      <c r="AP18" s="620" t="s">
        <v>251</v>
      </c>
      <c r="AQ18" s="621"/>
      <c r="AR18" s="621"/>
      <c r="AS18" s="621"/>
      <c r="AT18" s="621"/>
      <c r="AU18" s="621"/>
      <c r="AV18" s="621"/>
      <c r="AW18" s="621"/>
      <c r="AX18" s="621"/>
      <c r="AY18" s="621"/>
      <c r="AZ18" s="621"/>
      <c r="BA18" s="621"/>
      <c r="BB18" s="621"/>
      <c r="BC18" s="621"/>
      <c r="BD18" s="621"/>
      <c r="BE18" s="621"/>
      <c r="BF18" s="622"/>
      <c r="BG18" s="623" t="s">
        <v>112</v>
      </c>
      <c r="BH18" s="624"/>
      <c r="BI18" s="624"/>
      <c r="BJ18" s="624"/>
      <c r="BK18" s="624"/>
      <c r="BL18" s="624"/>
      <c r="BM18" s="624"/>
      <c r="BN18" s="625"/>
      <c r="BO18" s="626" t="s">
        <v>112</v>
      </c>
      <c r="BP18" s="626"/>
      <c r="BQ18" s="626"/>
      <c r="BR18" s="626"/>
      <c r="BS18" s="632" t="s">
        <v>112</v>
      </c>
      <c r="BT18" s="624"/>
      <c r="BU18" s="624"/>
      <c r="BV18" s="624"/>
      <c r="BW18" s="624"/>
      <c r="BX18" s="624"/>
      <c r="BY18" s="624"/>
      <c r="BZ18" s="624"/>
      <c r="CA18" s="624"/>
      <c r="CB18" s="633"/>
      <c r="CD18" s="637" t="s">
        <v>252</v>
      </c>
      <c r="CE18" s="638"/>
      <c r="CF18" s="638"/>
      <c r="CG18" s="638"/>
      <c r="CH18" s="638"/>
      <c r="CI18" s="638"/>
      <c r="CJ18" s="638"/>
      <c r="CK18" s="638"/>
      <c r="CL18" s="638"/>
      <c r="CM18" s="638"/>
      <c r="CN18" s="638"/>
      <c r="CO18" s="638"/>
      <c r="CP18" s="638"/>
      <c r="CQ18" s="639"/>
      <c r="CR18" s="623" t="s">
        <v>112</v>
      </c>
      <c r="CS18" s="624"/>
      <c r="CT18" s="624"/>
      <c r="CU18" s="624"/>
      <c r="CV18" s="624"/>
      <c r="CW18" s="624"/>
      <c r="CX18" s="624"/>
      <c r="CY18" s="625"/>
      <c r="CZ18" s="626" t="s">
        <v>112</v>
      </c>
      <c r="DA18" s="626"/>
      <c r="DB18" s="626"/>
      <c r="DC18" s="626"/>
      <c r="DD18" s="632" t="s">
        <v>112</v>
      </c>
      <c r="DE18" s="624"/>
      <c r="DF18" s="624"/>
      <c r="DG18" s="624"/>
      <c r="DH18" s="624"/>
      <c r="DI18" s="624"/>
      <c r="DJ18" s="624"/>
      <c r="DK18" s="624"/>
      <c r="DL18" s="624"/>
      <c r="DM18" s="624"/>
      <c r="DN18" s="624"/>
      <c r="DO18" s="624"/>
      <c r="DP18" s="625"/>
      <c r="DQ18" s="632" t="s">
        <v>112</v>
      </c>
      <c r="DR18" s="624"/>
      <c r="DS18" s="624"/>
      <c r="DT18" s="624"/>
      <c r="DU18" s="624"/>
      <c r="DV18" s="624"/>
      <c r="DW18" s="624"/>
      <c r="DX18" s="624"/>
      <c r="DY18" s="624"/>
      <c r="DZ18" s="624"/>
      <c r="EA18" s="624"/>
      <c r="EB18" s="624"/>
      <c r="EC18" s="633"/>
    </row>
    <row r="19" spans="2:133" ht="11.25" customHeight="1" x14ac:dyDescent="0.15">
      <c r="B19" s="620" t="s">
        <v>253</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112</v>
      </c>
      <c r="AE19" s="627"/>
      <c r="AF19" s="627"/>
      <c r="AG19" s="627"/>
      <c r="AH19" s="627"/>
      <c r="AI19" s="627"/>
      <c r="AJ19" s="627"/>
      <c r="AK19" s="627"/>
      <c r="AL19" s="628" t="s">
        <v>112</v>
      </c>
      <c r="AM19" s="629"/>
      <c r="AN19" s="629"/>
      <c r="AO19" s="630"/>
      <c r="AP19" s="620" t="s">
        <v>254</v>
      </c>
      <c r="AQ19" s="621"/>
      <c r="AR19" s="621"/>
      <c r="AS19" s="621"/>
      <c r="AT19" s="621"/>
      <c r="AU19" s="621"/>
      <c r="AV19" s="621"/>
      <c r="AW19" s="621"/>
      <c r="AX19" s="621"/>
      <c r="AY19" s="621"/>
      <c r="AZ19" s="621"/>
      <c r="BA19" s="621"/>
      <c r="BB19" s="621"/>
      <c r="BC19" s="621"/>
      <c r="BD19" s="621"/>
      <c r="BE19" s="621"/>
      <c r="BF19" s="622"/>
      <c r="BG19" s="623">
        <v>138838</v>
      </c>
      <c r="BH19" s="624"/>
      <c r="BI19" s="624"/>
      <c r="BJ19" s="624"/>
      <c r="BK19" s="624"/>
      <c r="BL19" s="624"/>
      <c r="BM19" s="624"/>
      <c r="BN19" s="625"/>
      <c r="BO19" s="626">
        <v>2.4</v>
      </c>
      <c r="BP19" s="626"/>
      <c r="BQ19" s="626"/>
      <c r="BR19" s="626"/>
      <c r="BS19" s="632" t="s">
        <v>112</v>
      </c>
      <c r="BT19" s="624"/>
      <c r="BU19" s="624"/>
      <c r="BV19" s="624"/>
      <c r="BW19" s="624"/>
      <c r="BX19" s="624"/>
      <c r="BY19" s="624"/>
      <c r="BZ19" s="624"/>
      <c r="CA19" s="624"/>
      <c r="CB19" s="633"/>
      <c r="CD19" s="637" t="s">
        <v>255</v>
      </c>
      <c r="CE19" s="638"/>
      <c r="CF19" s="638"/>
      <c r="CG19" s="638"/>
      <c r="CH19" s="638"/>
      <c r="CI19" s="638"/>
      <c r="CJ19" s="638"/>
      <c r="CK19" s="638"/>
      <c r="CL19" s="638"/>
      <c r="CM19" s="638"/>
      <c r="CN19" s="638"/>
      <c r="CO19" s="638"/>
      <c r="CP19" s="638"/>
      <c r="CQ19" s="639"/>
      <c r="CR19" s="623" t="s">
        <v>112</v>
      </c>
      <c r="CS19" s="624"/>
      <c r="CT19" s="624"/>
      <c r="CU19" s="624"/>
      <c r="CV19" s="624"/>
      <c r="CW19" s="624"/>
      <c r="CX19" s="624"/>
      <c r="CY19" s="625"/>
      <c r="CZ19" s="626" t="s">
        <v>112</v>
      </c>
      <c r="DA19" s="626"/>
      <c r="DB19" s="626"/>
      <c r="DC19" s="626"/>
      <c r="DD19" s="632" t="s">
        <v>112</v>
      </c>
      <c r="DE19" s="624"/>
      <c r="DF19" s="624"/>
      <c r="DG19" s="624"/>
      <c r="DH19" s="624"/>
      <c r="DI19" s="624"/>
      <c r="DJ19" s="624"/>
      <c r="DK19" s="624"/>
      <c r="DL19" s="624"/>
      <c r="DM19" s="624"/>
      <c r="DN19" s="624"/>
      <c r="DO19" s="624"/>
      <c r="DP19" s="625"/>
      <c r="DQ19" s="632" t="s">
        <v>112</v>
      </c>
      <c r="DR19" s="624"/>
      <c r="DS19" s="624"/>
      <c r="DT19" s="624"/>
      <c r="DU19" s="624"/>
      <c r="DV19" s="624"/>
      <c r="DW19" s="624"/>
      <c r="DX19" s="624"/>
      <c r="DY19" s="624"/>
      <c r="DZ19" s="624"/>
      <c r="EA19" s="624"/>
      <c r="EB19" s="624"/>
      <c r="EC19" s="633"/>
    </row>
    <row r="20" spans="2:133" ht="11.25" customHeight="1" x14ac:dyDescent="0.15">
      <c r="B20" s="620" t="s">
        <v>256</v>
      </c>
      <c r="C20" s="621"/>
      <c r="D20" s="621"/>
      <c r="E20" s="621"/>
      <c r="F20" s="621"/>
      <c r="G20" s="621"/>
      <c r="H20" s="621"/>
      <c r="I20" s="621"/>
      <c r="J20" s="621"/>
      <c r="K20" s="621"/>
      <c r="L20" s="621"/>
      <c r="M20" s="621"/>
      <c r="N20" s="621"/>
      <c r="O20" s="621"/>
      <c r="P20" s="621"/>
      <c r="Q20" s="622"/>
      <c r="R20" s="623">
        <v>17171624</v>
      </c>
      <c r="S20" s="624"/>
      <c r="T20" s="624"/>
      <c r="U20" s="624"/>
      <c r="V20" s="624"/>
      <c r="W20" s="624"/>
      <c r="X20" s="624"/>
      <c r="Y20" s="625"/>
      <c r="Z20" s="626">
        <v>60.3</v>
      </c>
      <c r="AA20" s="626"/>
      <c r="AB20" s="626"/>
      <c r="AC20" s="626"/>
      <c r="AD20" s="627">
        <v>16392446</v>
      </c>
      <c r="AE20" s="627"/>
      <c r="AF20" s="627"/>
      <c r="AG20" s="627"/>
      <c r="AH20" s="627"/>
      <c r="AI20" s="627"/>
      <c r="AJ20" s="627"/>
      <c r="AK20" s="627"/>
      <c r="AL20" s="628">
        <v>99.7</v>
      </c>
      <c r="AM20" s="629"/>
      <c r="AN20" s="629"/>
      <c r="AO20" s="630"/>
      <c r="AP20" s="620" t="s">
        <v>257</v>
      </c>
      <c r="AQ20" s="621"/>
      <c r="AR20" s="621"/>
      <c r="AS20" s="621"/>
      <c r="AT20" s="621"/>
      <c r="AU20" s="621"/>
      <c r="AV20" s="621"/>
      <c r="AW20" s="621"/>
      <c r="AX20" s="621"/>
      <c r="AY20" s="621"/>
      <c r="AZ20" s="621"/>
      <c r="BA20" s="621"/>
      <c r="BB20" s="621"/>
      <c r="BC20" s="621"/>
      <c r="BD20" s="621"/>
      <c r="BE20" s="621"/>
      <c r="BF20" s="622"/>
      <c r="BG20" s="623">
        <v>138838</v>
      </c>
      <c r="BH20" s="624"/>
      <c r="BI20" s="624"/>
      <c r="BJ20" s="624"/>
      <c r="BK20" s="624"/>
      <c r="BL20" s="624"/>
      <c r="BM20" s="624"/>
      <c r="BN20" s="625"/>
      <c r="BO20" s="626">
        <v>2.4</v>
      </c>
      <c r="BP20" s="626"/>
      <c r="BQ20" s="626"/>
      <c r="BR20" s="626"/>
      <c r="BS20" s="632" t="s">
        <v>112</v>
      </c>
      <c r="BT20" s="624"/>
      <c r="BU20" s="624"/>
      <c r="BV20" s="624"/>
      <c r="BW20" s="624"/>
      <c r="BX20" s="624"/>
      <c r="BY20" s="624"/>
      <c r="BZ20" s="624"/>
      <c r="CA20" s="624"/>
      <c r="CB20" s="633"/>
      <c r="CD20" s="637" t="s">
        <v>258</v>
      </c>
      <c r="CE20" s="638"/>
      <c r="CF20" s="638"/>
      <c r="CG20" s="638"/>
      <c r="CH20" s="638"/>
      <c r="CI20" s="638"/>
      <c r="CJ20" s="638"/>
      <c r="CK20" s="638"/>
      <c r="CL20" s="638"/>
      <c r="CM20" s="638"/>
      <c r="CN20" s="638"/>
      <c r="CO20" s="638"/>
      <c r="CP20" s="638"/>
      <c r="CQ20" s="639"/>
      <c r="CR20" s="623">
        <v>27351831</v>
      </c>
      <c r="CS20" s="624"/>
      <c r="CT20" s="624"/>
      <c r="CU20" s="624"/>
      <c r="CV20" s="624"/>
      <c r="CW20" s="624"/>
      <c r="CX20" s="624"/>
      <c r="CY20" s="625"/>
      <c r="CZ20" s="626">
        <v>100</v>
      </c>
      <c r="DA20" s="626"/>
      <c r="DB20" s="626"/>
      <c r="DC20" s="626"/>
      <c r="DD20" s="632">
        <v>2065951</v>
      </c>
      <c r="DE20" s="624"/>
      <c r="DF20" s="624"/>
      <c r="DG20" s="624"/>
      <c r="DH20" s="624"/>
      <c r="DI20" s="624"/>
      <c r="DJ20" s="624"/>
      <c r="DK20" s="624"/>
      <c r="DL20" s="624"/>
      <c r="DM20" s="624"/>
      <c r="DN20" s="624"/>
      <c r="DO20" s="624"/>
      <c r="DP20" s="625"/>
      <c r="DQ20" s="632">
        <v>19732469</v>
      </c>
      <c r="DR20" s="624"/>
      <c r="DS20" s="624"/>
      <c r="DT20" s="624"/>
      <c r="DU20" s="624"/>
      <c r="DV20" s="624"/>
      <c r="DW20" s="624"/>
      <c r="DX20" s="624"/>
      <c r="DY20" s="624"/>
      <c r="DZ20" s="624"/>
      <c r="EA20" s="624"/>
      <c r="EB20" s="624"/>
      <c r="EC20" s="633"/>
    </row>
    <row r="21" spans="2:133" ht="11.25" customHeight="1" x14ac:dyDescent="0.15">
      <c r="B21" s="620" t="s">
        <v>259</v>
      </c>
      <c r="C21" s="621"/>
      <c r="D21" s="621"/>
      <c r="E21" s="621"/>
      <c r="F21" s="621"/>
      <c r="G21" s="621"/>
      <c r="H21" s="621"/>
      <c r="I21" s="621"/>
      <c r="J21" s="621"/>
      <c r="K21" s="621"/>
      <c r="L21" s="621"/>
      <c r="M21" s="621"/>
      <c r="N21" s="621"/>
      <c r="O21" s="621"/>
      <c r="P21" s="621"/>
      <c r="Q21" s="622"/>
      <c r="R21" s="623">
        <v>4725</v>
      </c>
      <c r="S21" s="624"/>
      <c r="T21" s="624"/>
      <c r="U21" s="624"/>
      <c r="V21" s="624"/>
      <c r="W21" s="624"/>
      <c r="X21" s="624"/>
      <c r="Y21" s="625"/>
      <c r="Z21" s="626">
        <v>0</v>
      </c>
      <c r="AA21" s="626"/>
      <c r="AB21" s="626"/>
      <c r="AC21" s="626"/>
      <c r="AD21" s="627">
        <v>4725</v>
      </c>
      <c r="AE21" s="627"/>
      <c r="AF21" s="627"/>
      <c r="AG21" s="627"/>
      <c r="AH21" s="627"/>
      <c r="AI21" s="627"/>
      <c r="AJ21" s="627"/>
      <c r="AK21" s="627"/>
      <c r="AL21" s="628">
        <v>0</v>
      </c>
      <c r="AM21" s="629"/>
      <c r="AN21" s="629"/>
      <c r="AO21" s="630"/>
      <c r="AP21" s="640" t="s">
        <v>260</v>
      </c>
      <c r="AQ21" s="641"/>
      <c r="AR21" s="641"/>
      <c r="AS21" s="641"/>
      <c r="AT21" s="641"/>
      <c r="AU21" s="641"/>
      <c r="AV21" s="641"/>
      <c r="AW21" s="641"/>
      <c r="AX21" s="641"/>
      <c r="AY21" s="641"/>
      <c r="AZ21" s="641"/>
      <c r="BA21" s="641"/>
      <c r="BB21" s="641"/>
      <c r="BC21" s="641"/>
      <c r="BD21" s="641"/>
      <c r="BE21" s="641"/>
      <c r="BF21" s="642"/>
      <c r="BG21" s="623">
        <v>138838</v>
      </c>
      <c r="BH21" s="624"/>
      <c r="BI21" s="624"/>
      <c r="BJ21" s="624"/>
      <c r="BK21" s="624"/>
      <c r="BL21" s="624"/>
      <c r="BM21" s="624"/>
      <c r="BN21" s="625"/>
      <c r="BO21" s="626">
        <v>2.4</v>
      </c>
      <c r="BP21" s="626"/>
      <c r="BQ21" s="626"/>
      <c r="BR21" s="626"/>
      <c r="BS21" s="632" t="s">
        <v>112</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261</v>
      </c>
      <c r="C22" s="621"/>
      <c r="D22" s="621"/>
      <c r="E22" s="621"/>
      <c r="F22" s="621"/>
      <c r="G22" s="621"/>
      <c r="H22" s="621"/>
      <c r="I22" s="621"/>
      <c r="J22" s="621"/>
      <c r="K22" s="621"/>
      <c r="L22" s="621"/>
      <c r="M22" s="621"/>
      <c r="N22" s="621"/>
      <c r="O22" s="621"/>
      <c r="P22" s="621"/>
      <c r="Q22" s="622"/>
      <c r="R22" s="623">
        <v>93165</v>
      </c>
      <c r="S22" s="624"/>
      <c r="T22" s="624"/>
      <c r="U22" s="624"/>
      <c r="V22" s="624"/>
      <c r="W22" s="624"/>
      <c r="X22" s="624"/>
      <c r="Y22" s="625"/>
      <c r="Z22" s="626">
        <v>0.3</v>
      </c>
      <c r="AA22" s="626"/>
      <c r="AB22" s="626"/>
      <c r="AC22" s="626"/>
      <c r="AD22" s="627" t="s">
        <v>112</v>
      </c>
      <c r="AE22" s="627"/>
      <c r="AF22" s="627"/>
      <c r="AG22" s="627"/>
      <c r="AH22" s="627"/>
      <c r="AI22" s="627"/>
      <c r="AJ22" s="627"/>
      <c r="AK22" s="627"/>
      <c r="AL22" s="628" t="s">
        <v>112</v>
      </c>
      <c r="AM22" s="629"/>
      <c r="AN22" s="629"/>
      <c r="AO22" s="630"/>
      <c r="AP22" s="640" t="s">
        <v>262</v>
      </c>
      <c r="AQ22" s="641"/>
      <c r="AR22" s="641"/>
      <c r="AS22" s="641"/>
      <c r="AT22" s="641"/>
      <c r="AU22" s="641"/>
      <c r="AV22" s="641"/>
      <c r="AW22" s="641"/>
      <c r="AX22" s="641"/>
      <c r="AY22" s="641"/>
      <c r="AZ22" s="641"/>
      <c r="BA22" s="641"/>
      <c r="BB22" s="641"/>
      <c r="BC22" s="641"/>
      <c r="BD22" s="641"/>
      <c r="BE22" s="641"/>
      <c r="BF22" s="642"/>
      <c r="BG22" s="623" t="s">
        <v>112</v>
      </c>
      <c r="BH22" s="624"/>
      <c r="BI22" s="624"/>
      <c r="BJ22" s="624"/>
      <c r="BK22" s="624"/>
      <c r="BL22" s="624"/>
      <c r="BM22" s="624"/>
      <c r="BN22" s="625"/>
      <c r="BO22" s="626" t="s">
        <v>112</v>
      </c>
      <c r="BP22" s="626"/>
      <c r="BQ22" s="626"/>
      <c r="BR22" s="626"/>
      <c r="BS22" s="632" t="s">
        <v>112</v>
      </c>
      <c r="BT22" s="624"/>
      <c r="BU22" s="624"/>
      <c r="BV22" s="624"/>
      <c r="BW22" s="624"/>
      <c r="BX22" s="624"/>
      <c r="BY22" s="624"/>
      <c r="BZ22" s="624"/>
      <c r="CA22" s="624"/>
      <c r="CB22" s="633"/>
      <c r="CD22" s="605" t="s">
        <v>263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264</v>
      </c>
      <c r="C23" s="621"/>
      <c r="D23" s="621"/>
      <c r="E23" s="621"/>
      <c r="F23" s="621"/>
      <c r="G23" s="621"/>
      <c r="H23" s="621"/>
      <c r="I23" s="621"/>
      <c r="J23" s="621"/>
      <c r="K23" s="621"/>
      <c r="L23" s="621"/>
      <c r="M23" s="621"/>
      <c r="N23" s="621"/>
      <c r="O23" s="621"/>
      <c r="P23" s="621"/>
      <c r="Q23" s="622"/>
      <c r="R23" s="623">
        <v>334876</v>
      </c>
      <c r="S23" s="624"/>
      <c r="T23" s="624"/>
      <c r="U23" s="624"/>
      <c r="V23" s="624"/>
      <c r="W23" s="624"/>
      <c r="X23" s="624"/>
      <c r="Y23" s="625"/>
      <c r="Z23" s="626">
        <v>1.2</v>
      </c>
      <c r="AA23" s="626"/>
      <c r="AB23" s="626"/>
      <c r="AC23" s="626"/>
      <c r="AD23" s="627">
        <v>28191</v>
      </c>
      <c r="AE23" s="627"/>
      <c r="AF23" s="627"/>
      <c r="AG23" s="627"/>
      <c r="AH23" s="627"/>
      <c r="AI23" s="627"/>
      <c r="AJ23" s="627"/>
      <c r="AK23" s="627"/>
      <c r="AL23" s="628">
        <v>0.2</v>
      </c>
      <c r="AM23" s="629"/>
      <c r="AN23" s="629"/>
      <c r="AO23" s="630"/>
      <c r="AP23" s="640" t="s">
        <v>265</v>
      </c>
      <c r="AQ23" s="641"/>
      <c r="AR23" s="641"/>
      <c r="AS23" s="641"/>
      <c r="AT23" s="641"/>
      <c r="AU23" s="641"/>
      <c r="AV23" s="641"/>
      <c r="AW23" s="641"/>
      <c r="AX23" s="641"/>
      <c r="AY23" s="641"/>
      <c r="AZ23" s="641"/>
      <c r="BA23" s="641"/>
      <c r="BB23" s="641"/>
      <c r="BC23" s="641"/>
      <c r="BD23" s="641"/>
      <c r="BE23" s="641"/>
      <c r="BF23" s="642"/>
      <c r="BG23" s="623" t="s">
        <v>112</v>
      </c>
      <c r="BH23" s="624"/>
      <c r="BI23" s="624"/>
      <c r="BJ23" s="624"/>
      <c r="BK23" s="624"/>
      <c r="BL23" s="624"/>
      <c r="BM23" s="624"/>
      <c r="BN23" s="625"/>
      <c r="BO23" s="626" t="s">
        <v>112</v>
      </c>
      <c r="BP23" s="626"/>
      <c r="BQ23" s="626"/>
      <c r="BR23" s="626"/>
      <c r="BS23" s="632" t="s">
        <v>112</v>
      </c>
      <c r="BT23" s="624"/>
      <c r="BU23" s="624"/>
      <c r="BV23" s="624"/>
      <c r="BW23" s="624"/>
      <c r="BX23" s="624"/>
      <c r="BY23" s="624"/>
      <c r="BZ23" s="624"/>
      <c r="CA23" s="624"/>
      <c r="CB23" s="633"/>
      <c r="CD23" s="605" t="s">
        <v>204</v>
      </c>
      <c r="CE23" s="606"/>
      <c r="CF23" s="606"/>
      <c r="CG23" s="606"/>
      <c r="CH23" s="606"/>
      <c r="CI23" s="606"/>
      <c r="CJ23" s="606"/>
      <c r="CK23" s="606"/>
      <c r="CL23" s="606"/>
      <c r="CM23" s="606"/>
      <c r="CN23" s="606"/>
      <c r="CO23" s="606"/>
      <c r="CP23" s="606"/>
      <c r="CQ23" s="607"/>
      <c r="CR23" s="605" t="s">
        <v>266</v>
      </c>
      <c r="CS23" s="606"/>
      <c r="CT23" s="606"/>
      <c r="CU23" s="606"/>
      <c r="CV23" s="606"/>
      <c r="CW23" s="606"/>
      <c r="CX23" s="606"/>
      <c r="CY23" s="607"/>
      <c r="CZ23" s="605" t="s">
        <v>267</v>
      </c>
      <c r="DA23" s="606"/>
      <c r="DB23" s="606"/>
      <c r="DC23" s="607"/>
      <c r="DD23" s="605" t="s">
        <v>268</v>
      </c>
      <c r="DE23" s="606"/>
      <c r="DF23" s="606"/>
      <c r="DG23" s="606"/>
      <c r="DH23" s="606"/>
      <c r="DI23" s="606"/>
      <c r="DJ23" s="606"/>
      <c r="DK23" s="607"/>
      <c r="DL23" s="646" t="s">
        <v>269</v>
      </c>
      <c r="DM23" s="647"/>
      <c r="DN23" s="647"/>
      <c r="DO23" s="647"/>
      <c r="DP23" s="647"/>
      <c r="DQ23" s="647"/>
      <c r="DR23" s="647"/>
      <c r="DS23" s="647"/>
      <c r="DT23" s="647"/>
      <c r="DU23" s="647"/>
      <c r="DV23" s="648"/>
      <c r="DW23" s="605" t="s">
        <v>270</v>
      </c>
      <c r="DX23" s="606"/>
      <c r="DY23" s="606"/>
      <c r="DZ23" s="606"/>
      <c r="EA23" s="606"/>
      <c r="EB23" s="606"/>
      <c r="EC23" s="607"/>
    </row>
    <row r="24" spans="2:133" ht="11.25" customHeight="1" x14ac:dyDescent="0.15">
      <c r="B24" s="620" t="s">
        <v>271</v>
      </c>
      <c r="C24" s="621"/>
      <c r="D24" s="621"/>
      <c r="E24" s="621"/>
      <c r="F24" s="621"/>
      <c r="G24" s="621"/>
      <c r="H24" s="621"/>
      <c r="I24" s="621"/>
      <c r="J24" s="621"/>
      <c r="K24" s="621"/>
      <c r="L24" s="621"/>
      <c r="M24" s="621"/>
      <c r="N24" s="621"/>
      <c r="O24" s="621"/>
      <c r="P24" s="621"/>
      <c r="Q24" s="622"/>
      <c r="R24" s="623">
        <v>114288</v>
      </c>
      <c r="S24" s="624"/>
      <c r="T24" s="624"/>
      <c r="U24" s="624"/>
      <c r="V24" s="624"/>
      <c r="W24" s="624"/>
      <c r="X24" s="624"/>
      <c r="Y24" s="625"/>
      <c r="Z24" s="626">
        <v>0.4</v>
      </c>
      <c r="AA24" s="626"/>
      <c r="AB24" s="626"/>
      <c r="AC24" s="626"/>
      <c r="AD24" s="627" t="s">
        <v>112</v>
      </c>
      <c r="AE24" s="627"/>
      <c r="AF24" s="627"/>
      <c r="AG24" s="627"/>
      <c r="AH24" s="627"/>
      <c r="AI24" s="627"/>
      <c r="AJ24" s="627"/>
      <c r="AK24" s="627"/>
      <c r="AL24" s="628" t="s">
        <v>112</v>
      </c>
      <c r="AM24" s="629"/>
      <c r="AN24" s="629"/>
      <c r="AO24" s="630"/>
      <c r="AP24" s="640" t="s">
        <v>272</v>
      </c>
      <c r="AQ24" s="641"/>
      <c r="AR24" s="641"/>
      <c r="AS24" s="641"/>
      <c r="AT24" s="641"/>
      <c r="AU24" s="641"/>
      <c r="AV24" s="641"/>
      <c r="AW24" s="641"/>
      <c r="AX24" s="641"/>
      <c r="AY24" s="641"/>
      <c r="AZ24" s="641"/>
      <c r="BA24" s="641"/>
      <c r="BB24" s="641"/>
      <c r="BC24" s="641"/>
      <c r="BD24" s="641"/>
      <c r="BE24" s="641"/>
      <c r="BF24" s="642"/>
      <c r="BG24" s="623" t="s">
        <v>112</v>
      </c>
      <c r="BH24" s="624"/>
      <c r="BI24" s="624"/>
      <c r="BJ24" s="624"/>
      <c r="BK24" s="624"/>
      <c r="BL24" s="624"/>
      <c r="BM24" s="624"/>
      <c r="BN24" s="625"/>
      <c r="BO24" s="626" t="s">
        <v>112</v>
      </c>
      <c r="BP24" s="626"/>
      <c r="BQ24" s="626"/>
      <c r="BR24" s="626"/>
      <c r="BS24" s="632" t="s">
        <v>112</v>
      </c>
      <c r="BT24" s="624"/>
      <c r="BU24" s="624"/>
      <c r="BV24" s="624"/>
      <c r="BW24" s="624"/>
      <c r="BX24" s="624"/>
      <c r="BY24" s="624"/>
      <c r="BZ24" s="624"/>
      <c r="CA24" s="624"/>
      <c r="CB24" s="633"/>
      <c r="CD24" s="634" t="s">
        <v>273</v>
      </c>
      <c r="CE24" s="635"/>
      <c r="CF24" s="635"/>
      <c r="CG24" s="635"/>
      <c r="CH24" s="635"/>
      <c r="CI24" s="635"/>
      <c r="CJ24" s="635"/>
      <c r="CK24" s="635"/>
      <c r="CL24" s="635"/>
      <c r="CM24" s="635"/>
      <c r="CN24" s="635"/>
      <c r="CO24" s="635"/>
      <c r="CP24" s="635"/>
      <c r="CQ24" s="636"/>
      <c r="CR24" s="612">
        <v>11812096</v>
      </c>
      <c r="CS24" s="613"/>
      <c r="CT24" s="613"/>
      <c r="CU24" s="613"/>
      <c r="CV24" s="613"/>
      <c r="CW24" s="613"/>
      <c r="CX24" s="613"/>
      <c r="CY24" s="614"/>
      <c r="CZ24" s="650">
        <v>43.2</v>
      </c>
      <c r="DA24" s="651"/>
      <c r="DB24" s="651"/>
      <c r="DC24" s="652"/>
      <c r="DD24" s="649">
        <v>9236889</v>
      </c>
      <c r="DE24" s="613"/>
      <c r="DF24" s="613"/>
      <c r="DG24" s="613"/>
      <c r="DH24" s="613"/>
      <c r="DI24" s="613"/>
      <c r="DJ24" s="613"/>
      <c r="DK24" s="614"/>
      <c r="DL24" s="649">
        <v>9034450</v>
      </c>
      <c r="DM24" s="613"/>
      <c r="DN24" s="613"/>
      <c r="DO24" s="613"/>
      <c r="DP24" s="613"/>
      <c r="DQ24" s="613"/>
      <c r="DR24" s="613"/>
      <c r="DS24" s="613"/>
      <c r="DT24" s="613"/>
      <c r="DU24" s="613"/>
      <c r="DV24" s="614"/>
      <c r="DW24" s="617">
        <v>52</v>
      </c>
      <c r="DX24" s="618"/>
      <c r="DY24" s="618"/>
      <c r="DZ24" s="618"/>
      <c r="EA24" s="618"/>
      <c r="EB24" s="618"/>
      <c r="EC24" s="619"/>
    </row>
    <row r="25" spans="2:133" ht="11.25" customHeight="1" x14ac:dyDescent="0.15">
      <c r="B25" s="620" t="s">
        <v>274</v>
      </c>
      <c r="C25" s="621"/>
      <c r="D25" s="621"/>
      <c r="E25" s="621"/>
      <c r="F25" s="621"/>
      <c r="G25" s="621"/>
      <c r="H25" s="621"/>
      <c r="I25" s="621"/>
      <c r="J25" s="621"/>
      <c r="K25" s="621"/>
      <c r="L25" s="621"/>
      <c r="M25" s="621"/>
      <c r="N25" s="621"/>
      <c r="O25" s="621"/>
      <c r="P25" s="621"/>
      <c r="Q25" s="622"/>
      <c r="R25" s="623">
        <v>2469272</v>
      </c>
      <c r="S25" s="624"/>
      <c r="T25" s="624"/>
      <c r="U25" s="624"/>
      <c r="V25" s="624"/>
      <c r="W25" s="624"/>
      <c r="X25" s="624"/>
      <c r="Y25" s="625"/>
      <c r="Z25" s="626">
        <v>8.6999999999999993</v>
      </c>
      <c r="AA25" s="626"/>
      <c r="AB25" s="626"/>
      <c r="AC25" s="626"/>
      <c r="AD25" s="627" t="s">
        <v>112</v>
      </c>
      <c r="AE25" s="627"/>
      <c r="AF25" s="627"/>
      <c r="AG25" s="627"/>
      <c r="AH25" s="627"/>
      <c r="AI25" s="627"/>
      <c r="AJ25" s="627"/>
      <c r="AK25" s="627"/>
      <c r="AL25" s="628" t="s">
        <v>112</v>
      </c>
      <c r="AM25" s="629"/>
      <c r="AN25" s="629"/>
      <c r="AO25" s="630"/>
      <c r="AP25" s="640" t="s">
        <v>275</v>
      </c>
      <c r="AQ25" s="641"/>
      <c r="AR25" s="641"/>
      <c r="AS25" s="641"/>
      <c r="AT25" s="641"/>
      <c r="AU25" s="641"/>
      <c r="AV25" s="641"/>
      <c r="AW25" s="641"/>
      <c r="AX25" s="641"/>
      <c r="AY25" s="641"/>
      <c r="AZ25" s="641"/>
      <c r="BA25" s="641"/>
      <c r="BB25" s="641"/>
      <c r="BC25" s="641"/>
      <c r="BD25" s="641"/>
      <c r="BE25" s="641"/>
      <c r="BF25" s="642"/>
      <c r="BG25" s="623" t="s">
        <v>112</v>
      </c>
      <c r="BH25" s="624"/>
      <c r="BI25" s="624"/>
      <c r="BJ25" s="624"/>
      <c r="BK25" s="624"/>
      <c r="BL25" s="624"/>
      <c r="BM25" s="624"/>
      <c r="BN25" s="625"/>
      <c r="BO25" s="626" t="s">
        <v>112</v>
      </c>
      <c r="BP25" s="626"/>
      <c r="BQ25" s="626"/>
      <c r="BR25" s="626"/>
      <c r="BS25" s="632" t="s">
        <v>112</v>
      </c>
      <c r="BT25" s="624"/>
      <c r="BU25" s="624"/>
      <c r="BV25" s="624"/>
      <c r="BW25" s="624"/>
      <c r="BX25" s="624"/>
      <c r="BY25" s="624"/>
      <c r="BZ25" s="624"/>
      <c r="CA25" s="624"/>
      <c r="CB25" s="633"/>
      <c r="CD25" s="637" t="s">
        <v>276</v>
      </c>
      <c r="CE25" s="638"/>
      <c r="CF25" s="638"/>
      <c r="CG25" s="638"/>
      <c r="CH25" s="638"/>
      <c r="CI25" s="638"/>
      <c r="CJ25" s="638"/>
      <c r="CK25" s="638"/>
      <c r="CL25" s="638"/>
      <c r="CM25" s="638"/>
      <c r="CN25" s="638"/>
      <c r="CO25" s="638"/>
      <c r="CP25" s="638"/>
      <c r="CQ25" s="639"/>
      <c r="CR25" s="623">
        <v>4484174</v>
      </c>
      <c r="CS25" s="655"/>
      <c r="CT25" s="655"/>
      <c r="CU25" s="655"/>
      <c r="CV25" s="655"/>
      <c r="CW25" s="655"/>
      <c r="CX25" s="655"/>
      <c r="CY25" s="656"/>
      <c r="CZ25" s="657">
        <v>16.399999999999999</v>
      </c>
      <c r="DA25" s="658"/>
      <c r="DB25" s="658"/>
      <c r="DC25" s="659"/>
      <c r="DD25" s="632">
        <v>4195880</v>
      </c>
      <c r="DE25" s="655"/>
      <c r="DF25" s="655"/>
      <c r="DG25" s="655"/>
      <c r="DH25" s="655"/>
      <c r="DI25" s="655"/>
      <c r="DJ25" s="655"/>
      <c r="DK25" s="656"/>
      <c r="DL25" s="632">
        <v>3997841</v>
      </c>
      <c r="DM25" s="655"/>
      <c r="DN25" s="655"/>
      <c r="DO25" s="655"/>
      <c r="DP25" s="655"/>
      <c r="DQ25" s="655"/>
      <c r="DR25" s="655"/>
      <c r="DS25" s="655"/>
      <c r="DT25" s="655"/>
      <c r="DU25" s="655"/>
      <c r="DV25" s="656"/>
      <c r="DW25" s="628">
        <v>23</v>
      </c>
      <c r="DX25" s="653"/>
      <c r="DY25" s="653"/>
      <c r="DZ25" s="653"/>
      <c r="EA25" s="653"/>
      <c r="EB25" s="653"/>
      <c r="EC25" s="654"/>
    </row>
    <row r="26" spans="2:133" ht="11.25" customHeight="1" x14ac:dyDescent="0.15">
      <c r="B26" s="660" t="s">
        <v>277</v>
      </c>
      <c r="C26" s="661"/>
      <c r="D26" s="661"/>
      <c r="E26" s="661"/>
      <c r="F26" s="661"/>
      <c r="G26" s="661"/>
      <c r="H26" s="661"/>
      <c r="I26" s="661"/>
      <c r="J26" s="661"/>
      <c r="K26" s="661"/>
      <c r="L26" s="661"/>
      <c r="M26" s="661"/>
      <c r="N26" s="661"/>
      <c r="O26" s="661"/>
      <c r="P26" s="661"/>
      <c r="Q26" s="662"/>
      <c r="R26" s="623" t="s">
        <v>112</v>
      </c>
      <c r="S26" s="624"/>
      <c r="T26" s="624"/>
      <c r="U26" s="624"/>
      <c r="V26" s="624"/>
      <c r="W26" s="624"/>
      <c r="X26" s="624"/>
      <c r="Y26" s="625"/>
      <c r="Z26" s="626" t="s">
        <v>112</v>
      </c>
      <c r="AA26" s="626"/>
      <c r="AB26" s="626"/>
      <c r="AC26" s="626"/>
      <c r="AD26" s="627" t="s">
        <v>112</v>
      </c>
      <c r="AE26" s="627"/>
      <c r="AF26" s="627"/>
      <c r="AG26" s="627"/>
      <c r="AH26" s="627"/>
      <c r="AI26" s="627"/>
      <c r="AJ26" s="627"/>
      <c r="AK26" s="627"/>
      <c r="AL26" s="628" t="s">
        <v>112</v>
      </c>
      <c r="AM26" s="629"/>
      <c r="AN26" s="629"/>
      <c r="AO26" s="630"/>
      <c r="AP26" s="640" t="s">
        <v>278</v>
      </c>
      <c r="AQ26" s="663"/>
      <c r="AR26" s="663"/>
      <c r="AS26" s="663"/>
      <c r="AT26" s="663"/>
      <c r="AU26" s="663"/>
      <c r="AV26" s="663"/>
      <c r="AW26" s="663"/>
      <c r="AX26" s="663"/>
      <c r="AY26" s="663"/>
      <c r="AZ26" s="663"/>
      <c r="BA26" s="663"/>
      <c r="BB26" s="663"/>
      <c r="BC26" s="663"/>
      <c r="BD26" s="663"/>
      <c r="BE26" s="663"/>
      <c r="BF26" s="642"/>
      <c r="BG26" s="623" t="s">
        <v>112</v>
      </c>
      <c r="BH26" s="624"/>
      <c r="BI26" s="624"/>
      <c r="BJ26" s="624"/>
      <c r="BK26" s="624"/>
      <c r="BL26" s="624"/>
      <c r="BM26" s="624"/>
      <c r="BN26" s="625"/>
      <c r="BO26" s="626" t="s">
        <v>112</v>
      </c>
      <c r="BP26" s="626"/>
      <c r="BQ26" s="626"/>
      <c r="BR26" s="626"/>
      <c r="BS26" s="632" t="s">
        <v>112</v>
      </c>
      <c r="BT26" s="624"/>
      <c r="BU26" s="624"/>
      <c r="BV26" s="624"/>
      <c r="BW26" s="624"/>
      <c r="BX26" s="624"/>
      <c r="BY26" s="624"/>
      <c r="BZ26" s="624"/>
      <c r="CA26" s="624"/>
      <c r="CB26" s="633"/>
      <c r="CD26" s="637" t="s">
        <v>279</v>
      </c>
      <c r="CE26" s="638"/>
      <c r="CF26" s="638"/>
      <c r="CG26" s="638"/>
      <c r="CH26" s="638"/>
      <c r="CI26" s="638"/>
      <c r="CJ26" s="638"/>
      <c r="CK26" s="638"/>
      <c r="CL26" s="638"/>
      <c r="CM26" s="638"/>
      <c r="CN26" s="638"/>
      <c r="CO26" s="638"/>
      <c r="CP26" s="638"/>
      <c r="CQ26" s="639"/>
      <c r="CR26" s="623">
        <v>2967090</v>
      </c>
      <c r="CS26" s="624"/>
      <c r="CT26" s="624"/>
      <c r="CU26" s="624"/>
      <c r="CV26" s="624"/>
      <c r="CW26" s="624"/>
      <c r="CX26" s="624"/>
      <c r="CY26" s="625"/>
      <c r="CZ26" s="657">
        <v>10.8</v>
      </c>
      <c r="DA26" s="658"/>
      <c r="DB26" s="658"/>
      <c r="DC26" s="659"/>
      <c r="DD26" s="632">
        <v>2706890</v>
      </c>
      <c r="DE26" s="624"/>
      <c r="DF26" s="624"/>
      <c r="DG26" s="624"/>
      <c r="DH26" s="624"/>
      <c r="DI26" s="624"/>
      <c r="DJ26" s="624"/>
      <c r="DK26" s="625"/>
      <c r="DL26" s="632" t="s">
        <v>210</v>
      </c>
      <c r="DM26" s="624"/>
      <c r="DN26" s="624"/>
      <c r="DO26" s="624"/>
      <c r="DP26" s="624"/>
      <c r="DQ26" s="624"/>
      <c r="DR26" s="624"/>
      <c r="DS26" s="624"/>
      <c r="DT26" s="624"/>
      <c r="DU26" s="624"/>
      <c r="DV26" s="625"/>
      <c r="DW26" s="628" t="s">
        <v>210</v>
      </c>
      <c r="DX26" s="653"/>
      <c r="DY26" s="653"/>
      <c r="DZ26" s="653"/>
      <c r="EA26" s="653"/>
      <c r="EB26" s="653"/>
      <c r="EC26" s="654"/>
    </row>
    <row r="27" spans="2:133" ht="11.25" customHeight="1" x14ac:dyDescent="0.15">
      <c r="B27" s="620" t="s">
        <v>280</v>
      </c>
      <c r="C27" s="621"/>
      <c r="D27" s="621"/>
      <c r="E27" s="621"/>
      <c r="F27" s="621"/>
      <c r="G27" s="621"/>
      <c r="H27" s="621"/>
      <c r="I27" s="621"/>
      <c r="J27" s="621"/>
      <c r="K27" s="621"/>
      <c r="L27" s="621"/>
      <c r="M27" s="621"/>
      <c r="N27" s="621"/>
      <c r="O27" s="621"/>
      <c r="P27" s="621"/>
      <c r="Q27" s="622"/>
      <c r="R27" s="623">
        <v>1240662</v>
      </c>
      <c r="S27" s="624"/>
      <c r="T27" s="624"/>
      <c r="U27" s="624"/>
      <c r="V27" s="624"/>
      <c r="W27" s="624"/>
      <c r="X27" s="624"/>
      <c r="Y27" s="625"/>
      <c r="Z27" s="626">
        <v>4.4000000000000004</v>
      </c>
      <c r="AA27" s="626"/>
      <c r="AB27" s="626"/>
      <c r="AC27" s="626"/>
      <c r="AD27" s="627" t="s">
        <v>112</v>
      </c>
      <c r="AE27" s="627"/>
      <c r="AF27" s="627"/>
      <c r="AG27" s="627"/>
      <c r="AH27" s="627"/>
      <c r="AI27" s="627"/>
      <c r="AJ27" s="627"/>
      <c r="AK27" s="627"/>
      <c r="AL27" s="628" t="s">
        <v>112</v>
      </c>
      <c r="AM27" s="629"/>
      <c r="AN27" s="629"/>
      <c r="AO27" s="630"/>
      <c r="AP27" s="620" t="s">
        <v>281</v>
      </c>
      <c r="AQ27" s="621"/>
      <c r="AR27" s="621"/>
      <c r="AS27" s="621"/>
      <c r="AT27" s="621"/>
      <c r="AU27" s="621"/>
      <c r="AV27" s="621"/>
      <c r="AW27" s="621"/>
      <c r="AX27" s="621"/>
      <c r="AY27" s="621"/>
      <c r="AZ27" s="621"/>
      <c r="BA27" s="621"/>
      <c r="BB27" s="621"/>
      <c r="BC27" s="621"/>
      <c r="BD27" s="621"/>
      <c r="BE27" s="621"/>
      <c r="BF27" s="622"/>
      <c r="BG27" s="623">
        <v>5739006</v>
      </c>
      <c r="BH27" s="624"/>
      <c r="BI27" s="624"/>
      <c r="BJ27" s="624"/>
      <c r="BK27" s="624"/>
      <c r="BL27" s="624"/>
      <c r="BM27" s="624"/>
      <c r="BN27" s="625"/>
      <c r="BO27" s="626">
        <v>100</v>
      </c>
      <c r="BP27" s="626"/>
      <c r="BQ27" s="626"/>
      <c r="BR27" s="626"/>
      <c r="BS27" s="632" t="s">
        <v>112</v>
      </c>
      <c r="BT27" s="624"/>
      <c r="BU27" s="624"/>
      <c r="BV27" s="624"/>
      <c r="BW27" s="624"/>
      <c r="BX27" s="624"/>
      <c r="BY27" s="624"/>
      <c r="BZ27" s="624"/>
      <c r="CA27" s="624"/>
      <c r="CB27" s="633"/>
      <c r="CD27" s="637" t="s">
        <v>282</v>
      </c>
      <c r="CE27" s="638"/>
      <c r="CF27" s="638"/>
      <c r="CG27" s="638"/>
      <c r="CH27" s="638"/>
      <c r="CI27" s="638"/>
      <c r="CJ27" s="638"/>
      <c r="CK27" s="638"/>
      <c r="CL27" s="638"/>
      <c r="CM27" s="638"/>
      <c r="CN27" s="638"/>
      <c r="CO27" s="638"/>
      <c r="CP27" s="638"/>
      <c r="CQ27" s="639"/>
      <c r="CR27" s="623">
        <v>3285261</v>
      </c>
      <c r="CS27" s="655"/>
      <c r="CT27" s="655"/>
      <c r="CU27" s="655"/>
      <c r="CV27" s="655"/>
      <c r="CW27" s="655"/>
      <c r="CX27" s="655"/>
      <c r="CY27" s="656"/>
      <c r="CZ27" s="657">
        <v>12</v>
      </c>
      <c r="DA27" s="658"/>
      <c r="DB27" s="658"/>
      <c r="DC27" s="659"/>
      <c r="DD27" s="632">
        <v>1028856</v>
      </c>
      <c r="DE27" s="655"/>
      <c r="DF27" s="655"/>
      <c r="DG27" s="655"/>
      <c r="DH27" s="655"/>
      <c r="DI27" s="655"/>
      <c r="DJ27" s="655"/>
      <c r="DK27" s="656"/>
      <c r="DL27" s="632">
        <v>1024456</v>
      </c>
      <c r="DM27" s="655"/>
      <c r="DN27" s="655"/>
      <c r="DO27" s="655"/>
      <c r="DP27" s="655"/>
      <c r="DQ27" s="655"/>
      <c r="DR27" s="655"/>
      <c r="DS27" s="655"/>
      <c r="DT27" s="655"/>
      <c r="DU27" s="655"/>
      <c r="DV27" s="656"/>
      <c r="DW27" s="628">
        <v>5.9</v>
      </c>
      <c r="DX27" s="653"/>
      <c r="DY27" s="653"/>
      <c r="DZ27" s="653"/>
      <c r="EA27" s="653"/>
      <c r="EB27" s="653"/>
      <c r="EC27" s="654"/>
    </row>
    <row r="28" spans="2:133" ht="11.25" customHeight="1" x14ac:dyDescent="0.15">
      <c r="B28" s="620" t="s">
        <v>283</v>
      </c>
      <c r="C28" s="621"/>
      <c r="D28" s="621"/>
      <c r="E28" s="621"/>
      <c r="F28" s="621"/>
      <c r="G28" s="621"/>
      <c r="H28" s="621"/>
      <c r="I28" s="621"/>
      <c r="J28" s="621"/>
      <c r="K28" s="621"/>
      <c r="L28" s="621"/>
      <c r="M28" s="621"/>
      <c r="N28" s="621"/>
      <c r="O28" s="621"/>
      <c r="P28" s="621"/>
      <c r="Q28" s="622"/>
      <c r="R28" s="623">
        <v>24265</v>
      </c>
      <c r="S28" s="624"/>
      <c r="T28" s="624"/>
      <c r="U28" s="624"/>
      <c r="V28" s="624"/>
      <c r="W28" s="624"/>
      <c r="X28" s="624"/>
      <c r="Y28" s="625"/>
      <c r="Z28" s="626">
        <v>0.1</v>
      </c>
      <c r="AA28" s="626"/>
      <c r="AB28" s="626"/>
      <c r="AC28" s="626"/>
      <c r="AD28" s="627">
        <v>9170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284</v>
      </c>
      <c r="CE28" s="638"/>
      <c r="CF28" s="638"/>
      <c r="CG28" s="638"/>
      <c r="CH28" s="638"/>
      <c r="CI28" s="638"/>
      <c r="CJ28" s="638"/>
      <c r="CK28" s="638"/>
      <c r="CL28" s="638"/>
      <c r="CM28" s="638"/>
      <c r="CN28" s="638"/>
      <c r="CO28" s="638"/>
      <c r="CP28" s="638"/>
      <c r="CQ28" s="639"/>
      <c r="CR28" s="623">
        <v>4042661</v>
      </c>
      <c r="CS28" s="624"/>
      <c r="CT28" s="624"/>
      <c r="CU28" s="624"/>
      <c r="CV28" s="624"/>
      <c r="CW28" s="624"/>
      <c r="CX28" s="624"/>
      <c r="CY28" s="625"/>
      <c r="CZ28" s="657">
        <v>14.8</v>
      </c>
      <c r="DA28" s="658"/>
      <c r="DB28" s="658"/>
      <c r="DC28" s="659"/>
      <c r="DD28" s="632">
        <v>4012153</v>
      </c>
      <c r="DE28" s="624"/>
      <c r="DF28" s="624"/>
      <c r="DG28" s="624"/>
      <c r="DH28" s="624"/>
      <c r="DI28" s="624"/>
      <c r="DJ28" s="624"/>
      <c r="DK28" s="625"/>
      <c r="DL28" s="632">
        <v>4012153</v>
      </c>
      <c r="DM28" s="624"/>
      <c r="DN28" s="624"/>
      <c r="DO28" s="624"/>
      <c r="DP28" s="624"/>
      <c r="DQ28" s="624"/>
      <c r="DR28" s="624"/>
      <c r="DS28" s="624"/>
      <c r="DT28" s="624"/>
      <c r="DU28" s="624"/>
      <c r="DV28" s="625"/>
      <c r="DW28" s="628">
        <v>23.1</v>
      </c>
      <c r="DX28" s="653"/>
      <c r="DY28" s="653"/>
      <c r="DZ28" s="653"/>
      <c r="EA28" s="653"/>
      <c r="EB28" s="653"/>
      <c r="EC28" s="654"/>
    </row>
    <row r="29" spans="2:133" ht="11.25" customHeight="1" x14ac:dyDescent="0.15">
      <c r="B29" s="620" t="s">
        <v>285</v>
      </c>
      <c r="C29" s="621"/>
      <c r="D29" s="621"/>
      <c r="E29" s="621"/>
      <c r="F29" s="621"/>
      <c r="G29" s="621"/>
      <c r="H29" s="621"/>
      <c r="I29" s="621"/>
      <c r="J29" s="621"/>
      <c r="K29" s="621"/>
      <c r="L29" s="621"/>
      <c r="M29" s="621"/>
      <c r="N29" s="621"/>
      <c r="O29" s="621"/>
      <c r="P29" s="621"/>
      <c r="Q29" s="622"/>
      <c r="R29" s="623">
        <v>675549</v>
      </c>
      <c r="S29" s="624"/>
      <c r="T29" s="624"/>
      <c r="U29" s="624"/>
      <c r="V29" s="624"/>
      <c r="W29" s="624"/>
      <c r="X29" s="624"/>
      <c r="Y29" s="625"/>
      <c r="Z29" s="626">
        <v>2.4</v>
      </c>
      <c r="AA29" s="626"/>
      <c r="AB29" s="626"/>
      <c r="AC29" s="626"/>
      <c r="AD29" s="627" t="s">
        <v>112</v>
      </c>
      <c r="AE29" s="627"/>
      <c r="AF29" s="627"/>
      <c r="AG29" s="627"/>
      <c r="AH29" s="627"/>
      <c r="AI29" s="627"/>
      <c r="AJ29" s="627"/>
      <c r="AK29" s="627"/>
      <c r="AL29" s="628" t="s">
        <v>112</v>
      </c>
      <c r="AM29" s="629"/>
      <c r="AN29" s="629"/>
      <c r="AO29" s="630"/>
      <c r="AP29" s="602" t="s">
        <v>204</v>
      </c>
      <c r="AQ29" s="603"/>
      <c r="AR29" s="603"/>
      <c r="AS29" s="603"/>
      <c r="AT29" s="603"/>
      <c r="AU29" s="603"/>
      <c r="AV29" s="603"/>
      <c r="AW29" s="603"/>
      <c r="AX29" s="603"/>
      <c r="AY29" s="603"/>
      <c r="AZ29" s="603"/>
      <c r="BA29" s="603"/>
      <c r="BB29" s="603"/>
      <c r="BC29" s="603"/>
      <c r="BD29" s="603"/>
      <c r="BE29" s="603"/>
      <c r="BF29" s="604"/>
      <c r="BG29" s="602" t="s">
        <v>286</v>
      </c>
      <c r="BH29" s="664"/>
      <c r="BI29" s="664"/>
      <c r="BJ29" s="664"/>
      <c r="BK29" s="664"/>
      <c r="BL29" s="664"/>
      <c r="BM29" s="664"/>
      <c r="BN29" s="664"/>
      <c r="BO29" s="664"/>
      <c r="BP29" s="664"/>
      <c r="BQ29" s="665"/>
      <c r="BR29" s="602" t="s">
        <v>287</v>
      </c>
      <c r="BS29" s="664"/>
      <c r="BT29" s="664"/>
      <c r="BU29" s="664"/>
      <c r="BV29" s="664"/>
      <c r="BW29" s="664"/>
      <c r="BX29" s="664"/>
      <c r="BY29" s="664"/>
      <c r="BZ29" s="664"/>
      <c r="CA29" s="664"/>
      <c r="CB29" s="665"/>
      <c r="CD29" s="684" t="s">
        <v>288</v>
      </c>
      <c r="CE29" s="685"/>
      <c r="CF29" s="637" t="s">
        <v>289</v>
      </c>
      <c r="CG29" s="638"/>
      <c r="CH29" s="638"/>
      <c r="CI29" s="638"/>
      <c r="CJ29" s="638"/>
      <c r="CK29" s="638"/>
      <c r="CL29" s="638"/>
      <c r="CM29" s="638"/>
      <c r="CN29" s="638"/>
      <c r="CO29" s="638"/>
      <c r="CP29" s="638"/>
      <c r="CQ29" s="639"/>
      <c r="CR29" s="623">
        <v>4042580</v>
      </c>
      <c r="CS29" s="655"/>
      <c r="CT29" s="655"/>
      <c r="CU29" s="655"/>
      <c r="CV29" s="655"/>
      <c r="CW29" s="655"/>
      <c r="CX29" s="655"/>
      <c r="CY29" s="656"/>
      <c r="CZ29" s="657">
        <v>14.8</v>
      </c>
      <c r="DA29" s="658"/>
      <c r="DB29" s="658"/>
      <c r="DC29" s="659"/>
      <c r="DD29" s="632">
        <v>4012072</v>
      </c>
      <c r="DE29" s="655"/>
      <c r="DF29" s="655"/>
      <c r="DG29" s="655"/>
      <c r="DH29" s="655"/>
      <c r="DI29" s="655"/>
      <c r="DJ29" s="655"/>
      <c r="DK29" s="656"/>
      <c r="DL29" s="632">
        <v>4012072</v>
      </c>
      <c r="DM29" s="655"/>
      <c r="DN29" s="655"/>
      <c r="DO29" s="655"/>
      <c r="DP29" s="655"/>
      <c r="DQ29" s="655"/>
      <c r="DR29" s="655"/>
      <c r="DS29" s="655"/>
      <c r="DT29" s="655"/>
      <c r="DU29" s="655"/>
      <c r="DV29" s="656"/>
      <c r="DW29" s="628">
        <v>23.1</v>
      </c>
      <c r="DX29" s="653"/>
      <c r="DY29" s="653"/>
      <c r="DZ29" s="653"/>
      <c r="EA29" s="653"/>
      <c r="EB29" s="653"/>
      <c r="EC29" s="654"/>
    </row>
    <row r="30" spans="2:133" ht="11.25" customHeight="1" x14ac:dyDescent="0.15">
      <c r="B30" s="620" t="s">
        <v>290</v>
      </c>
      <c r="C30" s="621"/>
      <c r="D30" s="621"/>
      <c r="E30" s="621"/>
      <c r="F30" s="621"/>
      <c r="G30" s="621"/>
      <c r="H30" s="621"/>
      <c r="I30" s="621"/>
      <c r="J30" s="621"/>
      <c r="K30" s="621"/>
      <c r="L30" s="621"/>
      <c r="M30" s="621"/>
      <c r="N30" s="621"/>
      <c r="O30" s="621"/>
      <c r="P30" s="621"/>
      <c r="Q30" s="622"/>
      <c r="R30" s="623">
        <v>1534842</v>
      </c>
      <c r="S30" s="624"/>
      <c r="T30" s="624"/>
      <c r="U30" s="624"/>
      <c r="V30" s="624"/>
      <c r="W30" s="624"/>
      <c r="X30" s="624"/>
      <c r="Y30" s="625"/>
      <c r="Z30" s="626">
        <v>5.4</v>
      </c>
      <c r="AA30" s="626"/>
      <c r="AB30" s="626"/>
      <c r="AC30" s="626"/>
      <c r="AD30" s="627" t="s">
        <v>112</v>
      </c>
      <c r="AE30" s="627"/>
      <c r="AF30" s="627"/>
      <c r="AG30" s="627"/>
      <c r="AH30" s="627"/>
      <c r="AI30" s="627"/>
      <c r="AJ30" s="627"/>
      <c r="AK30" s="627"/>
      <c r="AL30" s="628" t="s">
        <v>112</v>
      </c>
      <c r="AM30" s="629"/>
      <c r="AN30" s="629"/>
      <c r="AO30" s="630"/>
      <c r="AP30" s="669" t="s">
        <v>291</v>
      </c>
      <c r="AQ30" s="670"/>
      <c r="AR30" s="670"/>
      <c r="AS30" s="670"/>
      <c r="AT30" s="675" t="s">
        <v>292</v>
      </c>
      <c r="AU30" s="182"/>
      <c r="AV30" s="182"/>
      <c r="AW30" s="182"/>
      <c r="AX30" s="609" t="s">
        <v>170</v>
      </c>
      <c r="AY30" s="610"/>
      <c r="AZ30" s="610"/>
      <c r="BA30" s="610"/>
      <c r="BB30" s="610"/>
      <c r="BC30" s="610"/>
      <c r="BD30" s="610"/>
      <c r="BE30" s="610"/>
      <c r="BF30" s="611"/>
      <c r="BG30" s="681">
        <v>97.8</v>
      </c>
      <c r="BH30" s="682"/>
      <c r="BI30" s="682"/>
      <c r="BJ30" s="682"/>
      <c r="BK30" s="682"/>
      <c r="BL30" s="682"/>
      <c r="BM30" s="618">
        <v>86.2</v>
      </c>
      <c r="BN30" s="682"/>
      <c r="BO30" s="682"/>
      <c r="BP30" s="682"/>
      <c r="BQ30" s="683"/>
      <c r="BR30" s="681">
        <v>97.4</v>
      </c>
      <c r="BS30" s="682"/>
      <c r="BT30" s="682"/>
      <c r="BU30" s="682"/>
      <c r="BV30" s="682"/>
      <c r="BW30" s="682"/>
      <c r="BX30" s="618">
        <v>84.9</v>
      </c>
      <c r="BY30" s="682"/>
      <c r="BZ30" s="682"/>
      <c r="CA30" s="682"/>
      <c r="CB30" s="683"/>
      <c r="CD30" s="686"/>
      <c r="CE30" s="687"/>
      <c r="CF30" s="637" t="s">
        <v>293</v>
      </c>
      <c r="CG30" s="638"/>
      <c r="CH30" s="638"/>
      <c r="CI30" s="638"/>
      <c r="CJ30" s="638"/>
      <c r="CK30" s="638"/>
      <c r="CL30" s="638"/>
      <c r="CM30" s="638"/>
      <c r="CN30" s="638"/>
      <c r="CO30" s="638"/>
      <c r="CP30" s="638"/>
      <c r="CQ30" s="639"/>
      <c r="CR30" s="623">
        <v>3693646</v>
      </c>
      <c r="CS30" s="624"/>
      <c r="CT30" s="624"/>
      <c r="CU30" s="624"/>
      <c r="CV30" s="624"/>
      <c r="CW30" s="624"/>
      <c r="CX30" s="624"/>
      <c r="CY30" s="625"/>
      <c r="CZ30" s="657">
        <v>13.5</v>
      </c>
      <c r="DA30" s="658"/>
      <c r="DB30" s="658"/>
      <c r="DC30" s="659"/>
      <c r="DD30" s="632">
        <v>3666912</v>
      </c>
      <c r="DE30" s="624"/>
      <c r="DF30" s="624"/>
      <c r="DG30" s="624"/>
      <c r="DH30" s="624"/>
      <c r="DI30" s="624"/>
      <c r="DJ30" s="624"/>
      <c r="DK30" s="625"/>
      <c r="DL30" s="632">
        <v>3666912</v>
      </c>
      <c r="DM30" s="624"/>
      <c r="DN30" s="624"/>
      <c r="DO30" s="624"/>
      <c r="DP30" s="624"/>
      <c r="DQ30" s="624"/>
      <c r="DR30" s="624"/>
      <c r="DS30" s="624"/>
      <c r="DT30" s="624"/>
      <c r="DU30" s="624"/>
      <c r="DV30" s="625"/>
      <c r="DW30" s="628">
        <v>21.1</v>
      </c>
      <c r="DX30" s="653"/>
      <c r="DY30" s="653"/>
      <c r="DZ30" s="653"/>
      <c r="EA30" s="653"/>
      <c r="EB30" s="653"/>
      <c r="EC30" s="654"/>
    </row>
    <row r="31" spans="2:133" ht="11.25" customHeight="1" x14ac:dyDescent="0.15">
      <c r="B31" s="620" t="s">
        <v>294</v>
      </c>
      <c r="C31" s="621"/>
      <c r="D31" s="621"/>
      <c r="E31" s="621"/>
      <c r="F31" s="621"/>
      <c r="G31" s="621"/>
      <c r="H31" s="621"/>
      <c r="I31" s="621"/>
      <c r="J31" s="621"/>
      <c r="K31" s="621"/>
      <c r="L31" s="621"/>
      <c r="M31" s="621"/>
      <c r="N31" s="621"/>
      <c r="O31" s="621"/>
      <c r="P31" s="621"/>
      <c r="Q31" s="622"/>
      <c r="R31" s="623">
        <v>937002</v>
      </c>
      <c r="S31" s="624"/>
      <c r="T31" s="624"/>
      <c r="U31" s="624"/>
      <c r="V31" s="624"/>
      <c r="W31" s="624"/>
      <c r="X31" s="624"/>
      <c r="Y31" s="625"/>
      <c r="Z31" s="626">
        <v>3.3</v>
      </c>
      <c r="AA31" s="626"/>
      <c r="AB31" s="626"/>
      <c r="AC31" s="626"/>
      <c r="AD31" s="627" t="s">
        <v>112</v>
      </c>
      <c r="AE31" s="627"/>
      <c r="AF31" s="627"/>
      <c r="AG31" s="627"/>
      <c r="AH31" s="627"/>
      <c r="AI31" s="627"/>
      <c r="AJ31" s="627"/>
      <c r="AK31" s="627"/>
      <c r="AL31" s="628" t="s">
        <v>112</v>
      </c>
      <c r="AM31" s="629"/>
      <c r="AN31" s="629"/>
      <c r="AO31" s="630"/>
      <c r="AP31" s="671"/>
      <c r="AQ31" s="672"/>
      <c r="AR31" s="672"/>
      <c r="AS31" s="672"/>
      <c r="AT31" s="676"/>
      <c r="AU31" s="181" t="s">
        <v>295</v>
      </c>
      <c r="AV31" s="181"/>
      <c r="AW31" s="181"/>
      <c r="AX31" s="620" t="s">
        <v>296</v>
      </c>
      <c r="AY31" s="621"/>
      <c r="AZ31" s="621"/>
      <c r="BA31" s="621"/>
      <c r="BB31" s="621"/>
      <c r="BC31" s="621"/>
      <c r="BD31" s="621"/>
      <c r="BE31" s="621"/>
      <c r="BF31" s="622"/>
      <c r="BG31" s="678">
        <v>98.3</v>
      </c>
      <c r="BH31" s="655"/>
      <c r="BI31" s="655"/>
      <c r="BJ31" s="655"/>
      <c r="BK31" s="655"/>
      <c r="BL31" s="655"/>
      <c r="BM31" s="629">
        <v>93.2</v>
      </c>
      <c r="BN31" s="679"/>
      <c r="BO31" s="679"/>
      <c r="BP31" s="679"/>
      <c r="BQ31" s="680"/>
      <c r="BR31" s="678">
        <v>97.9</v>
      </c>
      <c r="BS31" s="655"/>
      <c r="BT31" s="655"/>
      <c r="BU31" s="655"/>
      <c r="BV31" s="655"/>
      <c r="BW31" s="655"/>
      <c r="BX31" s="629">
        <v>92.4</v>
      </c>
      <c r="BY31" s="679"/>
      <c r="BZ31" s="679"/>
      <c r="CA31" s="679"/>
      <c r="CB31" s="680"/>
      <c r="CD31" s="686"/>
      <c r="CE31" s="687"/>
      <c r="CF31" s="637" t="s">
        <v>297</v>
      </c>
      <c r="CG31" s="638"/>
      <c r="CH31" s="638"/>
      <c r="CI31" s="638"/>
      <c r="CJ31" s="638"/>
      <c r="CK31" s="638"/>
      <c r="CL31" s="638"/>
      <c r="CM31" s="638"/>
      <c r="CN31" s="638"/>
      <c r="CO31" s="638"/>
      <c r="CP31" s="638"/>
      <c r="CQ31" s="639"/>
      <c r="CR31" s="623">
        <v>348934</v>
      </c>
      <c r="CS31" s="655"/>
      <c r="CT31" s="655"/>
      <c r="CU31" s="655"/>
      <c r="CV31" s="655"/>
      <c r="CW31" s="655"/>
      <c r="CX31" s="655"/>
      <c r="CY31" s="656"/>
      <c r="CZ31" s="657">
        <v>1.3</v>
      </c>
      <c r="DA31" s="658"/>
      <c r="DB31" s="658"/>
      <c r="DC31" s="659"/>
      <c r="DD31" s="632">
        <v>345160</v>
      </c>
      <c r="DE31" s="655"/>
      <c r="DF31" s="655"/>
      <c r="DG31" s="655"/>
      <c r="DH31" s="655"/>
      <c r="DI31" s="655"/>
      <c r="DJ31" s="655"/>
      <c r="DK31" s="656"/>
      <c r="DL31" s="632">
        <v>345160</v>
      </c>
      <c r="DM31" s="655"/>
      <c r="DN31" s="655"/>
      <c r="DO31" s="655"/>
      <c r="DP31" s="655"/>
      <c r="DQ31" s="655"/>
      <c r="DR31" s="655"/>
      <c r="DS31" s="655"/>
      <c r="DT31" s="655"/>
      <c r="DU31" s="655"/>
      <c r="DV31" s="656"/>
      <c r="DW31" s="628">
        <v>2</v>
      </c>
      <c r="DX31" s="653"/>
      <c r="DY31" s="653"/>
      <c r="DZ31" s="653"/>
      <c r="EA31" s="653"/>
      <c r="EB31" s="653"/>
      <c r="EC31" s="654"/>
    </row>
    <row r="32" spans="2:133" ht="11.25" customHeight="1" x14ac:dyDescent="0.15">
      <c r="B32" s="620" t="s">
        <v>298</v>
      </c>
      <c r="C32" s="621"/>
      <c r="D32" s="621"/>
      <c r="E32" s="621"/>
      <c r="F32" s="621"/>
      <c r="G32" s="621"/>
      <c r="H32" s="621"/>
      <c r="I32" s="621"/>
      <c r="J32" s="621"/>
      <c r="K32" s="621"/>
      <c r="L32" s="621"/>
      <c r="M32" s="621"/>
      <c r="N32" s="621"/>
      <c r="O32" s="621"/>
      <c r="P32" s="621"/>
      <c r="Q32" s="622"/>
      <c r="R32" s="623">
        <v>615633</v>
      </c>
      <c r="S32" s="624"/>
      <c r="T32" s="624"/>
      <c r="U32" s="624"/>
      <c r="V32" s="624"/>
      <c r="W32" s="624"/>
      <c r="X32" s="624"/>
      <c r="Y32" s="625"/>
      <c r="Z32" s="626">
        <v>2.2000000000000002</v>
      </c>
      <c r="AA32" s="626"/>
      <c r="AB32" s="626"/>
      <c r="AC32" s="626"/>
      <c r="AD32" s="627">
        <v>1547</v>
      </c>
      <c r="AE32" s="627"/>
      <c r="AF32" s="627"/>
      <c r="AG32" s="627"/>
      <c r="AH32" s="627"/>
      <c r="AI32" s="627"/>
      <c r="AJ32" s="627"/>
      <c r="AK32" s="627"/>
      <c r="AL32" s="628">
        <v>0</v>
      </c>
      <c r="AM32" s="629"/>
      <c r="AN32" s="629"/>
      <c r="AO32" s="630"/>
      <c r="AP32" s="673"/>
      <c r="AQ32" s="674"/>
      <c r="AR32" s="674"/>
      <c r="AS32" s="674"/>
      <c r="AT32" s="677"/>
      <c r="AU32" s="183"/>
      <c r="AV32" s="183"/>
      <c r="AW32" s="183"/>
      <c r="AX32" s="666" t="s">
        <v>299</v>
      </c>
      <c r="AY32" s="667"/>
      <c r="AZ32" s="667"/>
      <c r="BA32" s="667"/>
      <c r="BB32" s="667"/>
      <c r="BC32" s="667"/>
      <c r="BD32" s="667"/>
      <c r="BE32" s="667"/>
      <c r="BF32" s="668"/>
      <c r="BG32" s="690">
        <v>97</v>
      </c>
      <c r="BH32" s="691"/>
      <c r="BI32" s="691"/>
      <c r="BJ32" s="691"/>
      <c r="BK32" s="691"/>
      <c r="BL32" s="691"/>
      <c r="BM32" s="692">
        <v>80.3</v>
      </c>
      <c r="BN32" s="691"/>
      <c r="BO32" s="691"/>
      <c r="BP32" s="691"/>
      <c r="BQ32" s="693"/>
      <c r="BR32" s="690">
        <v>96.5</v>
      </c>
      <c r="BS32" s="691"/>
      <c r="BT32" s="691"/>
      <c r="BU32" s="691"/>
      <c r="BV32" s="691"/>
      <c r="BW32" s="691"/>
      <c r="BX32" s="692">
        <v>78.7</v>
      </c>
      <c r="BY32" s="691"/>
      <c r="BZ32" s="691"/>
      <c r="CA32" s="691"/>
      <c r="CB32" s="693"/>
      <c r="CD32" s="688"/>
      <c r="CE32" s="689"/>
      <c r="CF32" s="637" t="s">
        <v>300</v>
      </c>
      <c r="CG32" s="638"/>
      <c r="CH32" s="638"/>
      <c r="CI32" s="638"/>
      <c r="CJ32" s="638"/>
      <c r="CK32" s="638"/>
      <c r="CL32" s="638"/>
      <c r="CM32" s="638"/>
      <c r="CN32" s="638"/>
      <c r="CO32" s="638"/>
      <c r="CP32" s="638"/>
      <c r="CQ32" s="639"/>
      <c r="CR32" s="623">
        <v>81</v>
      </c>
      <c r="CS32" s="624"/>
      <c r="CT32" s="624"/>
      <c r="CU32" s="624"/>
      <c r="CV32" s="624"/>
      <c r="CW32" s="624"/>
      <c r="CX32" s="624"/>
      <c r="CY32" s="625"/>
      <c r="CZ32" s="657">
        <v>0</v>
      </c>
      <c r="DA32" s="658"/>
      <c r="DB32" s="658"/>
      <c r="DC32" s="659"/>
      <c r="DD32" s="632">
        <v>81</v>
      </c>
      <c r="DE32" s="624"/>
      <c r="DF32" s="624"/>
      <c r="DG32" s="624"/>
      <c r="DH32" s="624"/>
      <c r="DI32" s="624"/>
      <c r="DJ32" s="624"/>
      <c r="DK32" s="625"/>
      <c r="DL32" s="632">
        <v>81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301</v>
      </c>
      <c r="C33" s="621"/>
      <c r="D33" s="621"/>
      <c r="E33" s="621"/>
      <c r="F33" s="621"/>
      <c r="G33" s="621"/>
      <c r="H33" s="621"/>
      <c r="I33" s="621"/>
      <c r="J33" s="621"/>
      <c r="K33" s="621"/>
      <c r="L33" s="621"/>
      <c r="M33" s="621"/>
      <c r="N33" s="621"/>
      <c r="O33" s="621"/>
      <c r="P33" s="621"/>
      <c r="Q33" s="622"/>
      <c r="R33" s="623">
        <v>3275700</v>
      </c>
      <c r="S33" s="624"/>
      <c r="T33" s="624"/>
      <c r="U33" s="624"/>
      <c r="V33" s="624"/>
      <c r="W33" s="624"/>
      <c r="X33" s="624"/>
      <c r="Y33" s="625"/>
      <c r="Z33" s="626">
        <v>11.5</v>
      </c>
      <c r="AA33" s="626"/>
      <c r="AB33" s="626"/>
      <c r="AC33" s="626"/>
      <c r="AD33" s="627" t="s">
        <v>112</v>
      </c>
      <c r="AE33" s="627"/>
      <c r="AF33" s="627"/>
      <c r="AG33" s="627"/>
      <c r="AH33" s="627"/>
      <c r="AI33" s="627"/>
      <c r="AJ33" s="627"/>
      <c r="AK33" s="627"/>
      <c r="AL33" s="628" t="s">
        <v>112</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302</v>
      </c>
      <c r="CE33" s="638"/>
      <c r="CF33" s="638"/>
      <c r="CG33" s="638"/>
      <c r="CH33" s="638"/>
      <c r="CI33" s="638"/>
      <c r="CJ33" s="638"/>
      <c r="CK33" s="638"/>
      <c r="CL33" s="638"/>
      <c r="CM33" s="638"/>
      <c r="CN33" s="638"/>
      <c r="CO33" s="638"/>
      <c r="CP33" s="638"/>
      <c r="CQ33" s="639"/>
      <c r="CR33" s="623">
        <v>13469963</v>
      </c>
      <c r="CS33" s="655"/>
      <c r="CT33" s="655"/>
      <c r="CU33" s="655"/>
      <c r="CV33" s="655"/>
      <c r="CW33" s="655"/>
      <c r="CX33" s="655"/>
      <c r="CY33" s="656"/>
      <c r="CZ33" s="657">
        <v>49.2</v>
      </c>
      <c r="DA33" s="658"/>
      <c r="DB33" s="658"/>
      <c r="DC33" s="659"/>
      <c r="DD33" s="632">
        <v>10067577</v>
      </c>
      <c r="DE33" s="655"/>
      <c r="DF33" s="655"/>
      <c r="DG33" s="655"/>
      <c r="DH33" s="655"/>
      <c r="DI33" s="655"/>
      <c r="DJ33" s="655"/>
      <c r="DK33" s="656"/>
      <c r="DL33" s="632">
        <v>7031061</v>
      </c>
      <c r="DM33" s="655"/>
      <c r="DN33" s="655"/>
      <c r="DO33" s="655"/>
      <c r="DP33" s="655"/>
      <c r="DQ33" s="655"/>
      <c r="DR33" s="655"/>
      <c r="DS33" s="655"/>
      <c r="DT33" s="655"/>
      <c r="DU33" s="655"/>
      <c r="DV33" s="656"/>
      <c r="DW33" s="628">
        <v>40.4</v>
      </c>
      <c r="DX33" s="653"/>
      <c r="DY33" s="653"/>
      <c r="DZ33" s="653"/>
      <c r="EA33" s="653"/>
      <c r="EB33" s="653"/>
      <c r="EC33" s="654"/>
    </row>
    <row r="34" spans="2:133" ht="11.25" customHeight="1" x14ac:dyDescent="0.15">
      <c r="B34" s="620" t="s">
        <v>303</v>
      </c>
      <c r="C34" s="621"/>
      <c r="D34" s="621"/>
      <c r="E34" s="621"/>
      <c r="F34" s="621"/>
      <c r="G34" s="621"/>
      <c r="H34" s="621"/>
      <c r="I34" s="621"/>
      <c r="J34" s="621"/>
      <c r="K34" s="621"/>
      <c r="L34" s="621"/>
      <c r="M34" s="621"/>
      <c r="N34" s="621"/>
      <c r="O34" s="621"/>
      <c r="P34" s="621"/>
      <c r="Q34" s="622"/>
      <c r="R34" s="623" t="s">
        <v>112</v>
      </c>
      <c r="S34" s="624"/>
      <c r="T34" s="624"/>
      <c r="U34" s="624"/>
      <c r="V34" s="624"/>
      <c r="W34" s="624"/>
      <c r="X34" s="624"/>
      <c r="Y34" s="625"/>
      <c r="Z34" s="626" t="s">
        <v>112</v>
      </c>
      <c r="AA34" s="626"/>
      <c r="AB34" s="626"/>
      <c r="AC34" s="626"/>
      <c r="AD34" s="627" t="s">
        <v>112</v>
      </c>
      <c r="AE34" s="627"/>
      <c r="AF34" s="627"/>
      <c r="AG34" s="627"/>
      <c r="AH34" s="627"/>
      <c r="AI34" s="627"/>
      <c r="AJ34" s="627"/>
      <c r="AK34" s="627"/>
      <c r="AL34" s="628" t="s">
        <v>112</v>
      </c>
      <c r="AM34" s="629"/>
      <c r="AN34" s="629"/>
      <c r="AO34" s="630"/>
      <c r="AP34" s="186"/>
      <c r="AQ34" s="602" t="s">
        <v>304</v>
      </c>
      <c r="AR34" s="603"/>
      <c r="AS34" s="603"/>
      <c r="AT34" s="603"/>
      <c r="AU34" s="603"/>
      <c r="AV34" s="603"/>
      <c r="AW34" s="603"/>
      <c r="AX34" s="603"/>
      <c r="AY34" s="603"/>
      <c r="AZ34" s="603"/>
      <c r="BA34" s="603"/>
      <c r="BB34" s="603"/>
      <c r="BC34" s="603"/>
      <c r="BD34" s="603"/>
      <c r="BE34" s="603"/>
      <c r="BF34" s="604"/>
      <c r="BG34" s="602" t="s">
        <v>305</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306</v>
      </c>
      <c r="CE34" s="638"/>
      <c r="CF34" s="638"/>
      <c r="CG34" s="638"/>
      <c r="CH34" s="638"/>
      <c r="CI34" s="638"/>
      <c r="CJ34" s="638"/>
      <c r="CK34" s="638"/>
      <c r="CL34" s="638"/>
      <c r="CM34" s="638"/>
      <c r="CN34" s="638"/>
      <c r="CO34" s="638"/>
      <c r="CP34" s="638"/>
      <c r="CQ34" s="639"/>
      <c r="CR34" s="623">
        <v>3145464</v>
      </c>
      <c r="CS34" s="624"/>
      <c r="CT34" s="624"/>
      <c r="CU34" s="624"/>
      <c r="CV34" s="624"/>
      <c r="CW34" s="624"/>
      <c r="CX34" s="624"/>
      <c r="CY34" s="625"/>
      <c r="CZ34" s="657">
        <v>11.5</v>
      </c>
      <c r="DA34" s="658"/>
      <c r="DB34" s="658"/>
      <c r="DC34" s="659"/>
      <c r="DD34" s="632">
        <v>2311206</v>
      </c>
      <c r="DE34" s="624"/>
      <c r="DF34" s="624"/>
      <c r="DG34" s="624"/>
      <c r="DH34" s="624"/>
      <c r="DI34" s="624"/>
      <c r="DJ34" s="624"/>
      <c r="DK34" s="625"/>
      <c r="DL34" s="632">
        <v>1818995</v>
      </c>
      <c r="DM34" s="624"/>
      <c r="DN34" s="624"/>
      <c r="DO34" s="624"/>
      <c r="DP34" s="624"/>
      <c r="DQ34" s="624"/>
      <c r="DR34" s="624"/>
      <c r="DS34" s="624"/>
      <c r="DT34" s="624"/>
      <c r="DU34" s="624"/>
      <c r="DV34" s="625"/>
      <c r="DW34" s="628">
        <v>10.5</v>
      </c>
      <c r="DX34" s="653"/>
      <c r="DY34" s="653"/>
      <c r="DZ34" s="653"/>
      <c r="EA34" s="653"/>
      <c r="EB34" s="653"/>
      <c r="EC34" s="654"/>
    </row>
    <row r="35" spans="2:133" ht="11.25" customHeight="1" x14ac:dyDescent="0.15">
      <c r="B35" s="620" t="s">
        <v>307</v>
      </c>
      <c r="C35" s="621"/>
      <c r="D35" s="621"/>
      <c r="E35" s="621"/>
      <c r="F35" s="621"/>
      <c r="G35" s="621"/>
      <c r="H35" s="621"/>
      <c r="I35" s="621"/>
      <c r="J35" s="621"/>
      <c r="K35" s="621"/>
      <c r="L35" s="621"/>
      <c r="M35" s="621"/>
      <c r="N35" s="621"/>
      <c r="O35" s="621"/>
      <c r="P35" s="621"/>
      <c r="Q35" s="622"/>
      <c r="R35" s="623">
        <v>950000</v>
      </c>
      <c r="S35" s="624"/>
      <c r="T35" s="624"/>
      <c r="U35" s="624"/>
      <c r="V35" s="624"/>
      <c r="W35" s="624"/>
      <c r="X35" s="624"/>
      <c r="Y35" s="625"/>
      <c r="Z35" s="626">
        <v>3.3</v>
      </c>
      <c r="AA35" s="626"/>
      <c r="AB35" s="626"/>
      <c r="AC35" s="626"/>
      <c r="AD35" s="627" t="s">
        <v>112</v>
      </c>
      <c r="AE35" s="627"/>
      <c r="AF35" s="627"/>
      <c r="AG35" s="627"/>
      <c r="AH35" s="627"/>
      <c r="AI35" s="627"/>
      <c r="AJ35" s="627"/>
      <c r="AK35" s="627"/>
      <c r="AL35" s="628" t="s">
        <v>112</v>
      </c>
      <c r="AM35" s="629"/>
      <c r="AN35" s="629"/>
      <c r="AO35" s="630"/>
      <c r="AP35" s="186"/>
      <c r="AQ35" s="634" t="s">
        <v>308</v>
      </c>
      <c r="AR35" s="635"/>
      <c r="AS35" s="635"/>
      <c r="AT35" s="635"/>
      <c r="AU35" s="635"/>
      <c r="AV35" s="635"/>
      <c r="AW35" s="635"/>
      <c r="AX35" s="635"/>
      <c r="AY35" s="636"/>
      <c r="AZ35" s="612">
        <v>3536053</v>
      </c>
      <c r="BA35" s="613"/>
      <c r="BB35" s="613"/>
      <c r="BC35" s="613"/>
      <c r="BD35" s="613"/>
      <c r="BE35" s="613"/>
      <c r="BF35" s="694"/>
      <c r="BG35" s="634" t="s">
        <v>309</v>
      </c>
      <c r="BH35" s="635"/>
      <c r="BI35" s="635"/>
      <c r="BJ35" s="635"/>
      <c r="BK35" s="635"/>
      <c r="BL35" s="635"/>
      <c r="BM35" s="635"/>
      <c r="BN35" s="635"/>
      <c r="BO35" s="635"/>
      <c r="BP35" s="635"/>
      <c r="BQ35" s="635"/>
      <c r="BR35" s="635"/>
      <c r="BS35" s="635"/>
      <c r="BT35" s="635"/>
      <c r="BU35" s="636"/>
      <c r="BV35" s="612">
        <v>252586</v>
      </c>
      <c r="BW35" s="613"/>
      <c r="BX35" s="613"/>
      <c r="BY35" s="613"/>
      <c r="BZ35" s="613"/>
      <c r="CA35" s="613"/>
      <c r="CB35" s="694"/>
      <c r="CD35" s="637" t="s">
        <v>310</v>
      </c>
      <c r="CE35" s="638"/>
      <c r="CF35" s="638"/>
      <c r="CG35" s="638"/>
      <c r="CH35" s="638"/>
      <c r="CI35" s="638"/>
      <c r="CJ35" s="638"/>
      <c r="CK35" s="638"/>
      <c r="CL35" s="638"/>
      <c r="CM35" s="638"/>
      <c r="CN35" s="638"/>
      <c r="CO35" s="638"/>
      <c r="CP35" s="638"/>
      <c r="CQ35" s="639"/>
      <c r="CR35" s="623">
        <v>201644</v>
      </c>
      <c r="CS35" s="655"/>
      <c r="CT35" s="655"/>
      <c r="CU35" s="655"/>
      <c r="CV35" s="655"/>
      <c r="CW35" s="655"/>
      <c r="CX35" s="655"/>
      <c r="CY35" s="656"/>
      <c r="CZ35" s="657">
        <v>0.7</v>
      </c>
      <c r="DA35" s="658"/>
      <c r="DB35" s="658"/>
      <c r="DC35" s="659"/>
      <c r="DD35" s="632">
        <v>186026</v>
      </c>
      <c r="DE35" s="655"/>
      <c r="DF35" s="655"/>
      <c r="DG35" s="655"/>
      <c r="DH35" s="655"/>
      <c r="DI35" s="655"/>
      <c r="DJ35" s="655"/>
      <c r="DK35" s="656"/>
      <c r="DL35" s="632">
        <v>150392</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66" t="s">
        <v>311</v>
      </c>
      <c r="C36" s="667"/>
      <c r="D36" s="667"/>
      <c r="E36" s="667"/>
      <c r="F36" s="667"/>
      <c r="G36" s="667"/>
      <c r="H36" s="667"/>
      <c r="I36" s="667"/>
      <c r="J36" s="667"/>
      <c r="K36" s="667"/>
      <c r="L36" s="667"/>
      <c r="M36" s="667"/>
      <c r="N36" s="667"/>
      <c r="O36" s="667"/>
      <c r="P36" s="667"/>
      <c r="Q36" s="668"/>
      <c r="R36" s="695">
        <v>28491603</v>
      </c>
      <c r="S36" s="696"/>
      <c r="T36" s="696"/>
      <c r="U36" s="696"/>
      <c r="V36" s="696"/>
      <c r="W36" s="696"/>
      <c r="X36" s="696"/>
      <c r="Y36" s="697"/>
      <c r="Z36" s="698">
        <v>100</v>
      </c>
      <c r="AA36" s="698"/>
      <c r="AB36" s="698"/>
      <c r="AC36" s="698"/>
      <c r="AD36" s="699">
        <v>16436079</v>
      </c>
      <c r="AE36" s="699"/>
      <c r="AF36" s="699"/>
      <c r="AG36" s="699"/>
      <c r="AH36" s="699"/>
      <c r="AI36" s="699"/>
      <c r="AJ36" s="699"/>
      <c r="AK36" s="699"/>
      <c r="AL36" s="700">
        <v>100</v>
      </c>
      <c r="AM36" s="692"/>
      <c r="AN36" s="692"/>
      <c r="AO36" s="701"/>
      <c r="AQ36" s="702" t="s">
        <v>312</v>
      </c>
      <c r="AR36" s="703"/>
      <c r="AS36" s="703"/>
      <c r="AT36" s="703"/>
      <c r="AU36" s="703"/>
      <c r="AV36" s="703"/>
      <c r="AW36" s="703"/>
      <c r="AX36" s="703"/>
      <c r="AY36" s="704"/>
      <c r="AZ36" s="623">
        <v>716003</v>
      </c>
      <c r="BA36" s="624"/>
      <c r="BB36" s="624"/>
      <c r="BC36" s="624"/>
      <c r="BD36" s="655"/>
      <c r="BE36" s="655"/>
      <c r="BF36" s="680"/>
      <c r="BG36" s="637" t="s">
        <v>313</v>
      </c>
      <c r="BH36" s="638"/>
      <c r="BI36" s="638"/>
      <c r="BJ36" s="638"/>
      <c r="BK36" s="638"/>
      <c r="BL36" s="638"/>
      <c r="BM36" s="638"/>
      <c r="BN36" s="638"/>
      <c r="BO36" s="638"/>
      <c r="BP36" s="638"/>
      <c r="BQ36" s="638"/>
      <c r="BR36" s="638"/>
      <c r="BS36" s="638"/>
      <c r="BT36" s="638"/>
      <c r="BU36" s="639"/>
      <c r="BV36" s="623">
        <v>-172181</v>
      </c>
      <c r="BW36" s="624"/>
      <c r="BX36" s="624"/>
      <c r="BY36" s="624"/>
      <c r="BZ36" s="624"/>
      <c r="CA36" s="624"/>
      <c r="CB36" s="633"/>
      <c r="CD36" s="637" t="s">
        <v>314</v>
      </c>
      <c r="CE36" s="638"/>
      <c r="CF36" s="638"/>
      <c r="CG36" s="638"/>
      <c r="CH36" s="638"/>
      <c r="CI36" s="638"/>
      <c r="CJ36" s="638"/>
      <c r="CK36" s="638"/>
      <c r="CL36" s="638"/>
      <c r="CM36" s="638"/>
      <c r="CN36" s="638"/>
      <c r="CO36" s="638"/>
      <c r="CP36" s="638"/>
      <c r="CQ36" s="639"/>
      <c r="CR36" s="623">
        <v>5390084</v>
      </c>
      <c r="CS36" s="624"/>
      <c r="CT36" s="624"/>
      <c r="CU36" s="624"/>
      <c r="CV36" s="624"/>
      <c r="CW36" s="624"/>
      <c r="CX36" s="624"/>
      <c r="CY36" s="625"/>
      <c r="CZ36" s="657">
        <v>19.7</v>
      </c>
      <c r="DA36" s="658"/>
      <c r="DB36" s="658"/>
      <c r="DC36" s="659"/>
      <c r="DD36" s="632">
        <v>3999776</v>
      </c>
      <c r="DE36" s="624"/>
      <c r="DF36" s="624"/>
      <c r="DG36" s="624"/>
      <c r="DH36" s="624"/>
      <c r="DI36" s="624"/>
      <c r="DJ36" s="624"/>
      <c r="DK36" s="625"/>
      <c r="DL36" s="632">
        <v>2898226</v>
      </c>
      <c r="DM36" s="624"/>
      <c r="DN36" s="624"/>
      <c r="DO36" s="624"/>
      <c r="DP36" s="624"/>
      <c r="DQ36" s="624"/>
      <c r="DR36" s="624"/>
      <c r="DS36" s="624"/>
      <c r="DT36" s="624"/>
      <c r="DU36" s="624"/>
      <c r="DV36" s="625"/>
      <c r="DW36" s="628">
        <v>16.7</v>
      </c>
      <c r="DX36" s="653"/>
      <c r="DY36" s="653"/>
      <c r="DZ36" s="653"/>
      <c r="EA36" s="653"/>
      <c r="EB36" s="653"/>
      <c r="EC36" s="654"/>
    </row>
    <row r="37" spans="2:133" ht="11.25" customHeight="1" x14ac:dyDescent="0.15">
      <c r="AQ37" s="702" t="s">
        <v>315</v>
      </c>
      <c r="AR37" s="703"/>
      <c r="AS37" s="703"/>
      <c r="AT37" s="703"/>
      <c r="AU37" s="703"/>
      <c r="AV37" s="703"/>
      <c r="AW37" s="703"/>
      <c r="AX37" s="703"/>
      <c r="AY37" s="704"/>
      <c r="AZ37" s="623">
        <v>370100</v>
      </c>
      <c r="BA37" s="624"/>
      <c r="BB37" s="624"/>
      <c r="BC37" s="624"/>
      <c r="BD37" s="655"/>
      <c r="BE37" s="655"/>
      <c r="BF37" s="680"/>
      <c r="BG37" s="637" t="s">
        <v>316</v>
      </c>
      <c r="BH37" s="638"/>
      <c r="BI37" s="638"/>
      <c r="BJ37" s="638"/>
      <c r="BK37" s="638"/>
      <c r="BL37" s="638"/>
      <c r="BM37" s="638"/>
      <c r="BN37" s="638"/>
      <c r="BO37" s="638"/>
      <c r="BP37" s="638"/>
      <c r="BQ37" s="638"/>
      <c r="BR37" s="638"/>
      <c r="BS37" s="638"/>
      <c r="BT37" s="638"/>
      <c r="BU37" s="639"/>
      <c r="BV37" s="623">
        <v>10065</v>
      </c>
      <c r="BW37" s="624"/>
      <c r="BX37" s="624"/>
      <c r="BY37" s="624"/>
      <c r="BZ37" s="624"/>
      <c r="CA37" s="624"/>
      <c r="CB37" s="633"/>
      <c r="CD37" s="637" t="s">
        <v>317</v>
      </c>
      <c r="CE37" s="638"/>
      <c r="CF37" s="638"/>
      <c r="CG37" s="638"/>
      <c r="CH37" s="638"/>
      <c r="CI37" s="638"/>
      <c r="CJ37" s="638"/>
      <c r="CK37" s="638"/>
      <c r="CL37" s="638"/>
      <c r="CM37" s="638"/>
      <c r="CN37" s="638"/>
      <c r="CO37" s="638"/>
      <c r="CP37" s="638"/>
      <c r="CQ37" s="639"/>
      <c r="CR37" s="623">
        <v>3229041</v>
      </c>
      <c r="CS37" s="655"/>
      <c r="CT37" s="655"/>
      <c r="CU37" s="655"/>
      <c r="CV37" s="655"/>
      <c r="CW37" s="655"/>
      <c r="CX37" s="655"/>
      <c r="CY37" s="656"/>
      <c r="CZ37" s="657">
        <v>11.8</v>
      </c>
      <c r="DA37" s="658"/>
      <c r="DB37" s="658"/>
      <c r="DC37" s="659"/>
      <c r="DD37" s="632">
        <v>2160641</v>
      </c>
      <c r="DE37" s="655"/>
      <c r="DF37" s="655"/>
      <c r="DG37" s="655"/>
      <c r="DH37" s="655"/>
      <c r="DI37" s="655"/>
      <c r="DJ37" s="655"/>
      <c r="DK37" s="656"/>
      <c r="DL37" s="632">
        <v>2050310</v>
      </c>
      <c r="DM37" s="655"/>
      <c r="DN37" s="655"/>
      <c r="DO37" s="655"/>
      <c r="DP37" s="655"/>
      <c r="DQ37" s="655"/>
      <c r="DR37" s="655"/>
      <c r="DS37" s="655"/>
      <c r="DT37" s="655"/>
      <c r="DU37" s="655"/>
      <c r="DV37" s="656"/>
      <c r="DW37" s="628">
        <v>11.8</v>
      </c>
      <c r="DX37" s="653"/>
      <c r="DY37" s="653"/>
      <c r="DZ37" s="653"/>
      <c r="EA37" s="653"/>
      <c r="EB37" s="653"/>
      <c r="EC37" s="654"/>
    </row>
    <row r="38" spans="2:133" ht="11.25" customHeight="1" x14ac:dyDescent="0.15">
      <c r="AQ38" s="702" t="s">
        <v>318</v>
      </c>
      <c r="AR38" s="703"/>
      <c r="AS38" s="703"/>
      <c r="AT38" s="703"/>
      <c r="AU38" s="703"/>
      <c r="AV38" s="703"/>
      <c r="AW38" s="703"/>
      <c r="AX38" s="703"/>
      <c r="AY38" s="704"/>
      <c r="AZ38" s="623">
        <v>104798</v>
      </c>
      <c r="BA38" s="624"/>
      <c r="BB38" s="624"/>
      <c r="BC38" s="624"/>
      <c r="BD38" s="655"/>
      <c r="BE38" s="655"/>
      <c r="BF38" s="680"/>
      <c r="BG38" s="637" t="s">
        <v>319</v>
      </c>
      <c r="BH38" s="638"/>
      <c r="BI38" s="638"/>
      <c r="BJ38" s="638"/>
      <c r="BK38" s="638"/>
      <c r="BL38" s="638"/>
      <c r="BM38" s="638"/>
      <c r="BN38" s="638"/>
      <c r="BO38" s="638"/>
      <c r="BP38" s="638"/>
      <c r="BQ38" s="638"/>
      <c r="BR38" s="638"/>
      <c r="BS38" s="638"/>
      <c r="BT38" s="638"/>
      <c r="BU38" s="639"/>
      <c r="BV38" s="623">
        <v>16842</v>
      </c>
      <c r="BW38" s="624"/>
      <c r="BX38" s="624"/>
      <c r="BY38" s="624"/>
      <c r="BZ38" s="624"/>
      <c r="CA38" s="624"/>
      <c r="CB38" s="633"/>
      <c r="CD38" s="637" t="s">
        <v>320</v>
      </c>
      <c r="CE38" s="638"/>
      <c r="CF38" s="638"/>
      <c r="CG38" s="638"/>
      <c r="CH38" s="638"/>
      <c r="CI38" s="638"/>
      <c r="CJ38" s="638"/>
      <c r="CK38" s="638"/>
      <c r="CL38" s="638"/>
      <c r="CM38" s="638"/>
      <c r="CN38" s="638"/>
      <c r="CO38" s="638"/>
      <c r="CP38" s="638"/>
      <c r="CQ38" s="639"/>
      <c r="CR38" s="623">
        <v>2805057</v>
      </c>
      <c r="CS38" s="624"/>
      <c r="CT38" s="624"/>
      <c r="CU38" s="624"/>
      <c r="CV38" s="624"/>
      <c r="CW38" s="624"/>
      <c r="CX38" s="624"/>
      <c r="CY38" s="625"/>
      <c r="CZ38" s="657">
        <v>10.3</v>
      </c>
      <c r="DA38" s="658"/>
      <c r="DB38" s="658"/>
      <c r="DC38" s="659"/>
      <c r="DD38" s="632">
        <v>2356902</v>
      </c>
      <c r="DE38" s="624"/>
      <c r="DF38" s="624"/>
      <c r="DG38" s="624"/>
      <c r="DH38" s="624"/>
      <c r="DI38" s="624"/>
      <c r="DJ38" s="624"/>
      <c r="DK38" s="625"/>
      <c r="DL38" s="632">
        <v>2163448</v>
      </c>
      <c r="DM38" s="624"/>
      <c r="DN38" s="624"/>
      <c r="DO38" s="624"/>
      <c r="DP38" s="624"/>
      <c r="DQ38" s="624"/>
      <c r="DR38" s="624"/>
      <c r="DS38" s="624"/>
      <c r="DT38" s="624"/>
      <c r="DU38" s="624"/>
      <c r="DV38" s="625"/>
      <c r="DW38" s="628">
        <v>12.4</v>
      </c>
      <c r="DX38" s="653"/>
      <c r="DY38" s="653"/>
      <c r="DZ38" s="653"/>
      <c r="EA38" s="653"/>
      <c r="EB38" s="653"/>
      <c r="EC38" s="654"/>
    </row>
    <row r="39" spans="2:133" ht="11.25" customHeight="1" x14ac:dyDescent="0.15">
      <c r="AQ39" s="702" t="s">
        <v>321</v>
      </c>
      <c r="AR39" s="703"/>
      <c r="AS39" s="703"/>
      <c r="AT39" s="703"/>
      <c r="AU39" s="703"/>
      <c r="AV39" s="703"/>
      <c r="AW39" s="703"/>
      <c r="AX39" s="703"/>
      <c r="AY39" s="704"/>
      <c r="AZ39" s="623">
        <v>1780</v>
      </c>
      <c r="BA39" s="624"/>
      <c r="BB39" s="624"/>
      <c r="BC39" s="624"/>
      <c r="BD39" s="655"/>
      <c r="BE39" s="655"/>
      <c r="BF39" s="680"/>
      <c r="BG39" s="708" t="s">
        <v>322</v>
      </c>
      <c r="BH39" s="709"/>
      <c r="BI39" s="709"/>
      <c r="BJ39" s="709"/>
      <c r="BK39" s="709"/>
      <c r="BL39" s="187"/>
      <c r="BM39" s="638" t="s">
        <v>323</v>
      </c>
      <c r="BN39" s="638"/>
      <c r="BO39" s="638"/>
      <c r="BP39" s="638"/>
      <c r="BQ39" s="638"/>
      <c r="BR39" s="638"/>
      <c r="BS39" s="638"/>
      <c r="BT39" s="638"/>
      <c r="BU39" s="639"/>
      <c r="BV39" s="623">
        <v>84</v>
      </c>
      <c r="BW39" s="624"/>
      <c r="BX39" s="624"/>
      <c r="BY39" s="624"/>
      <c r="BZ39" s="624"/>
      <c r="CA39" s="624"/>
      <c r="CB39" s="633"/>
      <c r="CD39" s="637" t="s">
        <v>324</v>
      </c>
      <c r="CE39" s="638"/>
      <c r="CF39" s="638"/>
      <c r="CG39" s="638"/>
      <c r="CH39" s="638"/>
      <c r="CI39" s="638"/>
      <c r="CJ39" s="638"/>
      <c r="CK39" s="638"/>
      <c r="CL39" s="638"/>
      <c r="CM39" s="638"/>
      <c r="CN39" s="638"/>
      <c r="CO39" s="638"/>
      <c r="CP39" s="638"/>
      <c r="CQ39" s="639"/>
      <c r="CR39" s="623">
        <v>1927714</v>
      </c>
      <c r="CS39" s="655"/>
      <c r="CT39" s="655"/>
      <c r="CU39" s="655"/>
      <c r="CV39" s="655"/>
      <c r="CW39" s="655"/>
      <c r="CX39" s="655"/>
      <c r="CY39" s="656"/>
      <c r="CZ39" s="657">
        <v>7</v>
      </c>
      <c r="DA39" s="658"/>
      <c r="DB39" s="658"/>
      <c r="DC39" s="659"/>
      <c r="DD39" s="632">
        <v>1213667</v>
      </c>
      <c r="DE39" s="655"/>
      <c r="DF39" s="655"/>
      <c r="DG39" s="655"/>
      <c r="DH39" s="655"/>
      <c r="DI39" s="655"/>
      <c r="DJ39" s="655"/>
      <c r="DK39" s="656"/>
      <c r="DL39" s="632" t="s">
        <v>325</v>
      </c>
      <c r="DM39" s="655"/>
      <c r="DN39" s="655"/>
      <c r="DO39" s="655"/>
      <c r="DP39" s="655"/>
      <c r="DQ39" s="655"/>
      <c r="DR39" s="655"/>
      <c r="DS39" s="655"/>
      <c r="DT39" s="655"/>
      <c r="DU39" s="655"/>
      <c r="DV39" s="656"/>
      <c r="DW39" s="628" t="s">
        <v>325</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326</v>
      </c>
      <c r="AR40" s="703"/>
      <c r="AS40" s="703"/>
      <c r="AT40" s="703"/>
      <c r="AU40" s="703"/>
      <c r="AV40" s="703"/>
      <c r="AW40" s="703"/>
      <c r="AX40" s="703"/>
      <c r="AY40" s="704"/>
      <c r="AZ40" s="623">
        <v>530561</v>
      </c>
      <c r="BA40" s="624"/>
      <c r="BB40" s="624"/>
      <c r="BC40" s="624"/>
      <c r="BD40" s="655"/>
      <c r="BE40" s="655"/>
      <c r="BF40" s="680"/>
      <c r="BG40" s="708"/>
      <c r="BH40" s="709"/>
      <c r="BI40" s="709"/>
      <c r="BJ40" s="709"/>
      <c r="BK40" s="709"/>
      <c r="BL40" s="187"/>
      <c r="BM40" s="638" t="s">
        <v>327</v>
      </c>
      <c r="BN40" s="638"/>
      <c r="BO40" s="638"/>
      <c r="BP40" s="638"/>
      <c r="BQ40" s="638"/>
      <c r="BR40" s="638"/>
      <c r="BS40" s="638"/>
      <c r="BT40" s="638"/>
      <c r="BU40" s="639"/>
      <c r="BV40" s="623">
        <v>102</v>
      </c>
      <c r="BW40" s="624"/>
      <c r="BX40" s="624"/>
      <c r="BY40" s="624"/>
      <c r="BZ40" s="624"/>
      <c r="CA40" s="624"/>
      <c r="CB40" s="633"/>
      <c r="CD40" s="637" t="s">
        <v>328</v>
      </c>
      <c r="CE40" s="638"/>
      <c r="CF40" s="638"/>
      <c r="CG40" s="638"/>
      <c r="CH40" s="638"/>
      <c r="CI40" s="638"/>
      <c r="CJ40" s="638"/>
      <c r="CK40" s="638"/>
      <c r="CL40" s="638"/>
      <c r="CM40" s="638"/>
      <c r="CN40" s="638"/>
      <c r="CO40" s="638"/>
      <c r="CP40" s="638"/>
      <c r="CQ40" s="639"/>
      <c r="CR40" s="623" t="s">
        <v>325</v>
      </c>
      <c r="CS40" s="624"/>
      <c r="CT40" s="624"/>
      <c r="CU40" s="624"/>
      <c r="CV40" s="624"/>
      <c r="CW40" s="624"/>
      <c r="CX40" s="624"/>
      <c r="CY40" s="625"/>
      <c r="CZ40" s="657" t="s">
        <v>325</v>
      </c>
      <c r="DA40" s="658"/>
      <c r="DB40" s="658"/>
      <c r="DC40" s="659"/>
      <c r="DD40" s="632" t="s">
        <v>325</v>
      </c>
      <c r="DE40" s="624"/>
      <c r="DF40" s="624"/>
      <c r="DG40" s="624"/>
      <c r="DH40" s="624"/>
      <c r="DI40" s="624"/>
      <c r="DJ40" s="624"/>
      <c r="DK40" s="625"/>
      <c r="DL40" s="632" t="s">
        <v>325</v>
      </c>
      <c r="DM40" s="624"/>
      <c r="DN40" s="624"/>
      <c r="DO40" s="624"/>
      <c r="DP40" s="624"/>
      <c r="DQ40" s="624"/>
      <c r="DR40" s="624"/>
      <c r="DS40" s="624"/>
      <c r="DT40" s="624"/>
      <c r="DU40" s="624"/>
      <c r="DV40" s="625"/>
      <c r="DW40" s="628" t="s">
        <v>325</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329</v>
      </c>
      <c r="AR41" s="644"/>
      <c r="AS41" s="644"/>
      <c r="AT41" s="644"/>
      <c r="AU41" s="644"/>
      <c r="AV41" s="644"/>
      <c r="AW41" s="644"/>
      <c r="AX41" s="644"/>
      <c r="AY41" s="645"/>
      <c r="AZ41" s="695">
        <v>1812811</v>
      </c>
      <c r="BA41" s="696"/>
      <c r="BB41" s="696"/>
      <c r="BC41" s="696"/>
      <c r="BD41" s="691"/>
      <c r="BE41" s="691"/>
      <c r="BF41" s="693"/>
      <c r="BG41" s="710"/>
      <c r="BH41" s="711"/>
      <c r="BI41" s="711"/>
      <c r="BJ41" s="711"/>
      <c r="BK41" s="711"/>
      <c r="BL41" s="189"/>
      <c r="BM41" s="644" t="s">
        <v>330</v>
      </c>
      <c r="BN41" s="644"/>
      <c r="BO41" s="644"/>
      <c r="BP41" s="644"/>
      <c r="BQ41" s="644"/>
      <c r="BR41" s="644"/>
      <c r="BS41" s="644"/>
      <c r="BT41" s="644"/>
      <c r="BU41" s="645"/>
      <c r="BV41" s="695">
        <v>286</v>
      </c>
      <c r="BW41" s="696"/>
      <c r="BX41" s="696"/>
      <c r="BY41" s="696"/>
      <c r="BZ41" s="696"/>
      <c r="CA41" s="696"/>
      <c r="CB41" s="705"/>
      <c r="CD41" s="637" t="s">
        <v>331</v>
      </c>
      <c r="CE41" s="638"/>
      <c r="CF41" s="638"/>
      <c r="CG41" s="638"/>
      <c r="CH41" s="638"/>
      <c r="CI41" s="638"/>
      <c r="CJ41" s="638"/>
      <c r="CK41" s="638"/>
      <c r="CL41" s="638"/>
      <c r="CM41" s="638"/>
      <c r="CN41" s="638"/>
      <c r="CO41" s="638"/>
      <c r="CP41" s="638"/>
      <c r="CQ41" s="639"/>
      <c r="CR41" s="623" t="s">
        <v>332</v>
      </c>
      <c r="CS41" s="655"/>
      <c r="CT41" s="655"/>
      <c r="CU41" s="655"/>
      <c r="CV41" s="655"/>
      <c r="CW41" s="655"/>
      <c r="CX41" s="655"/>
      <c r="CY41" s="656"/>
      <c r="CZ41" s="657" t="s">
        <v>332</v>
      </c>
      <c r="DA41" s="658"/>
      <c r="DB41" s="658"/>
      <c r="DC41" s="659"/>
      <c r="DD41" s="632" t="s">
        <v>332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334</v>
      </c>
      <c r="CE42" s="621"/>
      <c r="CF42" s="621"/>
      <c r="CG42" s="621"/>
      <c r="CH42" s="621"/>
      <c r="CI42" s="621"/>
      <c r="CJ42" s="621"/>
      <c r="CK42" s="621"/>
      <c r="CL42" s="621"/>
      <c r="CM42" s="621"/>
      <c r="CN42" s="621"/>
      <c r="CO42" s="621"/>
      <c r="CP42" s="621"/>
      <c r="CQ42" s="622"/>
      <c r="CR42" s="623">
        <v>2069772</v>
      </c>
      <c r="CS42" s="624"/>
      <c r="CT42" s="624"/>
      <c r="CU42" s="624"/>
      <c r="CV42" s="624"/>
      <c r="CW42" s="624"/>
      <c r="CX42" s="624"/>
      <c r="CY42" s="625"/>
      <c r="CZ42" s="657">
        <v>7.6</v>
      </c>
      <c r="DA42" s="706"/>
      <c r="DB42" s="706"/>
      <c r="DC42" s="707"/>
      <c r="DD42" s="632">
        <v>428003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336</v>
      </c>
      <c r="CE43" s="621"/>
      <c r="CF43" s="621"/>
      <c r="CG43" s="621"/>
      <c r="CH43" s="621"/>
      <c r="CI43" s="621"/>
      <c r="CJ43" s="621"/>
      <c r="CK43" s="621"/>
      <c r="CL43" s="621"/>
      <c r="CM43" s="621"/>
      <c r="CN43" s="621"/>
      <c r="CO43" s="621"/>
      <c r="CP43" s="621"/>
      <c r="CQ43" s="622"/>
      <c r="CR43" s="623">
        <v>80310</v>
      </c>
      <c r="CS43" s="655"/>
      <c r="CT43" s="655"/>
      <c r="CU43" s="655"/>
      <c r="CV43" s="655"/>
      <c r="CW43" s="655"/>
      <c r="CX43" s="655"/>
      <c r="CY43" s="656"/>
      <c r="CZ43" s="657">
        <v>0.3</v>
      </c>
      <c r="DA43" s="658"/>
      <c r="DB43" s="658"/>
      <c r="DC43" s="659"/>
      <c r="DD43" s="632">
        <v>79810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337</v>
      </c>
      <c r="CD44" s="729" t="s">
        <v>288</v>
      </c>
      <c r="CE44" s="730"/>
      <c r="CF44" s="620" t="s">
        <v>338</v>
      </c>
      <c r="CG44" s="621"/>
      <c r="CH44" s="621"/>
      <c r="CI44" s="621"/>
      <c r="CJ44" s="621"/>
      <c r="CK44" s="621"/>
      <c r="CL44" s="621"/>
      <c r="CM44" s="621"/>
      <c r="CN44" s="621"/>
      <c r="CO44" s="621"/>
      <c r="CP44" s="621"/>
      <c r="CQ44" s="622"/>
      <c r="CR44" s="623">
        <v>2065951</v>
      </c>
      <c r="CS44" s="624"/>
      <c r="CT44" s="624"/>
      <c r="CU44" s="624"/>
      <c r="CV44" s="624"/>
      <c r="CW44" s="624"/>
      <c r="CX44" s="624"/>
      <c r="CY44" s="625"/>
      <c r="CZ44" s="657">
        <v>7.6</v>
      </c>
      <c r="DA44" s="706"/>
      <c r="DB44" s="706"/>
      <c r="DC44" s="707"/>
      <c r="DD44" s="632">
        <v>426487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339</v>
      </c>
      <c r="CG45" s="621"/>
      <c r="CH45" s="621"/>
      <c r="CI45" s="621"/>
      <c r="CJ45" s="621"/>
      <c r="CK45" s="621"/>
      <c r="CL45" s="621"/>
      <c r="CM45" s="621"/>
      <c r="CN45" s="621"/>
      <c r="CO45" s="621"/>
      <c r="CP45" s="621"/>
      <c r="CQ45" s="622"/>
      <c r="CR45" s="623">
        <v>519722</v>
      </c>
      <c r="CS45" s="655"/>
      <c r="CT45" s="655"/>
      <c r="CU45" s="655"/>
      <c r="CV45" s="655"/>
      <c r="CW45" s="655"/>
      <c r="CX45" s="655"/>
      <c r="CY45" s="656"/>
      <c r="CZ45" s="657">
        <v>1.9</v>
      </c>
      <c r="DA45" s="658"/>
      <c r="DB45" s="658"/>
      <c r="DC45" s="659"/>
      <c r="DD45" s="632">
        <v>118029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340</v>
      </c>
      <c r="CG46" s="621"/>
      <c r="CH46" s="621"/>
      <c r="CI46" s="621"/>
      <c r="CJ46" s="621"/>
      <c r="CK46" s="621"/>
      <c r="CL46" s="621"/>
      <c r="CM46" s="621"/>
      <c r="CN46" s="621"/>
      <c r="CO46" s="621"/>
      <c r="CP46" s="621"/>
      <c r="CQ46" s="622"/>
      <c r="CR46" s="623">
        <v>1488579</v>
      </c>
      <c r="CS46" s="624"/>
      <c r="CT46" s="624"/>
      <c r="CU46" s="624"/>
      <c r="CV46" s="624"/>
      <c r="CW46" s="624"/>
      <c r="CX46" s="624"/>
      <c r="CY46" s="625"/>
      <c r="CZ46" s="657">
        <v>5.4</v>
      </c>
      <c r="DA46" s="706"/>
      <c r="DB46" s="706"/>
      <c r="DC46" s="707"/>
      <c r="DD46" s="632">
        <v>250808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341</v>
      </c>
      <c r="CG47" s="621"/>
      <c r="CH47" s="621"/>
      <c r="CI47" s="621"/>
      <c r="CJ47" s="621"/>
      <c r="CK47" s="621"/>
      <c r="CL47" s="621"/>
      <c r="CM47" s="621"/>
      <c r="CN47" s="621"/>
      <c r="CO47" s="621"/>
      <c r="CP47" s="621"/>
      <c r="CQ47" s="622"/>
      <c r="CR47" s="623">
        <v>3821</v>
      </c>
      <c r="CS47" s="655"/>
      <c r="CT47" s="655"/>
      <c r="CU47" s="655"/>
      <c r="CV47" s="655"/>
      <c r="CW47" s="655"/>
      <c r="CX47" s="655"/>
      <c r="CY47" s="656"/>
      <c r="CZ47" s="657">
        <v>0</v>
      </c>
      <c r="DA47" s="658"/>
      <c r="DB47" s="658"/>
      <c r="DC47" s="659"/>
      <c r="DD47" s="632">
        <v>1516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342</v>
      </c>
      <c r="CG48" s="621"/>
      <c r="CH48" s="621"/>
      <c r="CI48" s="621"/>
      <c r="CJ48" s="621"/>
      <c r="CK48" s="621"/>
      <c r="CL48" s="621"/>
      <c r="CM48" s="621"/>
      <c r="CN48" s="621"/>
      <c r="CO48" s="621"/>
      <c r="CP48" s="621"/>
      <c r="CQ48" s="622"/>
      <c r="CR48" s="623" t="s">
        <v>112</v>
      </c>
      <c r="CS48" s="624"/>
      <c r="CT48" s="624"/>
      <c r="CU48" s="624"/>
      <c r="CV48" s="624"/>
      <c r="CW48" s="624"/>
      <c r="CX48" s="624"/>
      <c r="CY48" s="625"/>
      <c r="CZ48" s="657" t="s">
        <v>112</v>
      </c>
      <c r="DA48" s="706"/>
      <c r="DB48" s="706"/>
      <c r="DC48" s="707"/>
      <c r="DD48" s="632" t="s">
        <v>112</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343</v>
      </c>
      <c r="CE49" s="667"/>
      <c r="CF49" s="667"/>
      <c r="CG49" s="667"/>
      <c r="CH49" s="667"/>
      <c r="CI49" s="667"/>
      <c r="CJ49" s="667"/>
      <c r="CK49" s="667"/>
      <c r="CL49" s="667"/>
      <c r="CM49" s="667"/>
      <c r="CN49" s="667"/>
      <c r="CO49" s="667"/>
      <c r="CP49" s="667"/>
      <c r="CQ49" s="668"/>
      <c r="CR49" s="695">
        <v>27351831</v>
      </c>
      <c r="CS49" s="691"/>
      <c r="CT49" s="691"/>
      <c r="CU49" s="691"/>
      <c r="CV49" s="691"/>
      <c r="CW49" s="691"/>
      <c r="CX49" s="691"/>
      <c r="CY49" s="718"/>
      <c r="CZ49" s="719">
        <v>100</v>
      </c>
      <c r="DA49" s="720"/>
      <c r="DB49" s="720"/>
      <c r="DC49" s="721"/>
      <c r="DD49" s="722">
        <v>19732469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345</v>
      </c>
      <c r="DK2" s="765"/>
      <c r="DL2" s="765"/>
      <c r="DM2" s="765"/>
      <c r="DN2" s="765"/>
      <c r="DO2" s="766"/>
      <c r="DP2" s="200"/>
      <c r="DQ2" s="764" t="s">
        <v>346</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347</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349</v>
      </c>
      <c r="B5" s="759"/>
      <c r="C5" s="759"/>
      <c r="D5" s="759"/>
      <c r="E5" s="759"/>
      <c r="F5" s="759"/>
      <c r="G5" s="759"/>
      <c r="H5" s="759"/>
      <c r="I5" s="759"/>
      <c r="J5" s="759"/>
      <c r="K5" s="759"/>
      <c r="L5" s="759"/>
      <c r="M5" s="759"/>
      <c r="N5" s="759"/>
      <c r="O5" s="759"/>
      <c r="P5" s="760"/>
      <c r="Q5" s="735" t="s">
        <v>350</v>
      </c>
      <c r="R5" s="736"/>
      <c r="S5" s="736"/>
      <c r="T5" s="736"/>
      <c r="U5" s="737"/>
      <c r="V5" s="735" t="s">
        <v>351</v>
      </c>
      <c r="W5" s="736"/>
      <c r="X5" s="736"/>
      <c r="Y5" s="736"/>
      <c r="Z5" s="737"/>
      <c r="AA5" s="735" t="s">
        <v>352</v>
      </c>
      <c r="AB5" s="736"/>
      <c r="AC5" s="736"/>
      <c r="AD5" s="736"/>
      <c r="AE5" s="736"/>
      <c r="AF5" s="768" t="s">
        <v>353</v>
      </c>
      <c r="AG5" s="736"/>
      <c r="AH5" s="736"/>
      <c r="AI5" s="736"/>
      <c r="AJ5" s="747"/>
      <c r="AK5" s="736" t="s">
        <v>354</v>
      </c>
      <c r="AL5" s="736"/>
      <c r="AM5" s="736"/>
      <c r="AN5" s="736"/>
      <c r="AO5" s="737"/>
      <c r="AP5" s="735" t="s">
        <v>355</v>
      </c>
      <c r="AQ5" s="736"/>
      <c r="AR5" s="736"/>
      <c r="AS5" s="736"/>
      <c r="AT5" s="737"/>
      <c r="AU5" s="735" t="s">
        <v>356</v>
      </c>
      <c r="AV5" s="736"/>
      <c r="AW5" s="736"/>
      <c r="AX5" s="736"/>
      <c r="AY5" s="747"/>
      <c r="AZ5" s="207"/>
      <c r="BA5" s="207"/>
      <c r="BB5" s="207"/>
      <c r="BC5" s="207"/>
      <c r="BD5" s="207"/>
      <c r="BE5" s="208"/>
      <c r="BF5" s="208"/>
      <c r="BG5" s="208"/>
      <c r="BH5" s="208"/>
      <c r="BI5" s="208"/>
      <c r="BJ5" s="208"/>
      <c r="BK5" s="208"/>
      <c r="BL5" s="208"/>
      <c r="BM5" s="208"/>
      <c r="BN5" s="208"/>
      <c r="BO5" s="208"/>
      <c r="BP5" s="208"/>
      <c r="BQ5" s="758" t="s">
        <v>357</v>
      </c>
      <c r="BR5" s="759"/>
      <c r="BS5" s="759"/>
      <c r="BT5" s="759"/>
      <c r="BU5" s="759"/>
      <c r="BV5" s="759"/>
      <c r="BW5" s="759"/>
      <c r="BX5" s="759"/>
      <c r="BY5" s="759"/>
      <c r="BZ5" s="759"/>
      <c r="CA5" s="759"/>
      <c r="CB5" s="759"/>
      <c r="CC5" s="759"/>
      <c r="CD5" s="759"/>
      <c r="CE5" s="759"/>
      <c r="CF5" s="759"/>
      <c r="CG5" s="760"/>
      <c r="CH5" s="735" t="s">
        <v>358</v>
      </c>
      <c r="CI5" s="736"/>
      <c r="CJ5" s="736"/>
      <c r="CK5" s="736"/>
      <c r="CL5" s="737"/>
      <c r="CM5" s="735" t="s">
        <v>359</v>
      </c>
      <c r="CN5" s="736"/>
      <c r="CO5" s="736"/>
      <c r="CP5" s="736"/>
      <c r="CQ5" s="737"/>
      <c r="CR5" s="735" t="s">
        <v>360</v>
      </c>
      <c r="CS5" s="736"/>
      <c r="CT5" s="736"/>
      <c r="CU5" s="736"/>
      <c r="CV5" s="737"/>
      <c r="CW5" s="735" t="s">
        <v>361</v>
      </c>
      <c r="CX5" s="736"/>
      <c r="CY5" s="736"/>
      <c r="CZ5" s="736"/>
      <c r="DA5" s="737"/>
      <c r="DB5" s="735" t="s">
        <v>362</v>
      </c>
      <c r="DC5" s="736"/>
      <c r="DD5" s="736"/>
      <c r="DE5" s="736"/>
      <c r="DF5" s="737"/>
      <c r="DG5" s="741" t="s">
        <v>363</v>
      </c>
      <c r="DH5" s="742"/>
      <c r="DI5" s="742"/>
      <c r="DJ5" s="742"/>
      <c r="DK5" s="743"/>
      <c r="DL5" s="741" t="s">
        <v>364</v>
      </c>
      <c r="DM5" s="742"/>
      <c r="DN5" s="742"/>
      <c r="DO5" s="742"/>
      <c r="DP5" s="743"/>
      <c r="DQ5" s="735" t="s">
        <v>365</v>
      </c>
      <c r="DR5" s="736"/>
      <c r="DS5" s="736"/>
      <c r="DT5" s="736"/>
      <c r="DU5" s="737"/>
      <c r="DV5" s="735" t="s">
        <v>356</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366</v>
      </c>
      <c r="C7" s="750"/>
      <c r="D7" s="750"/>
      <c r="E7" s="750"/>
      <c r="F7" s="750"/>
      <c r="G7" s="750"/>
      <c r="H7" s="750"/>
      <c r="I7" s="750"/>
      <c r="J7" s="750"/>
      <c r="K7" s="750"/>
      <c r="L7" s="750"/>
      <c r="M7" s="750"/>
      <c r="N7" s="750"/>
      <c r="O7" s="750"/>
      <c r="P7" s="751"/>
      <c r="Q7" s="752">
        <v>28497</v>
      </c>
      <c r="R7" s="753"/>
      <c r="S7" s="753"/>
      <c r="T7" s="753"/>
      <c r="U7" s="753"/>
      <c r="V7" s="753">
        <v>27362</v>
      </c>
      <c r="W7" s="753"/>
      <c r="X7" s="753"/>
      <c r="Y7" s="753"/>
      <c r="Z7" s="753"/>
      <c r="AA7" s="753">
        <v>1135</v>
      </c>
      <c r="AB7" s="753"/>
      <c r="AC7" s="753"/>
      <c r="AD7" s="753"/>
      <c r="AE7" s="754"/>
      <c r="AF7" s="755">
        <v>1127</v>
      </c>
      <c r="AG7" s="756"/>
      <c r="AH7" s="756"/>
      <c r="AI7" s="756"/>
      <c r="AJ7" s="757"/>
      <c r="AK7" s="792">
        <v>1557</v>
      </c>
      <c r="AL7" s="793"/>
      <c r="AM7" s="793"/>
      <c r="AN7" s="793"/>
      <c r="AO7" s="793"/>
      <c r="AP7" s="793">
        <v>34669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367</v>
      </c>
      <c r="C8" s="774"/>
      <c r="D8" s="774"/>
      <c r="E8" s="774"/>
      <c r="F8" s="774"/>
      <c r="G8" s="774"/>
      <c r="H8" s="774"/>
      <c r="I8" s="774"/>
      <c r="J8" s="774"/>
      <c r="K8" s="774"/>
      <c r="L8" s="774"/>
      <c r="M8" s="774"/>
      <c r="N8" s="774"/>
      <c r="O8" s="774"/>
      <c r="P8" s="775"/>
      <c r="Q8" s="776">
        <v>14</v>
      </c>
      <c r="R8" s="777"/>
      <c r="S8" s="777"/>
      <c r="T8" s="777"/>
      <c r="U8" s="777"/>
      <c r="V8" s="777">
        <v>9</v>
      </c>
      <c r="W8" s="777"/>
      <c r="X8" s="777"/>
      <c r="Y8" s="777"/>
      <c r="Z8" s="777"/>
      <c r="AA8" s="777">
        <v>5</v>
      </c>
      <c r="AB8" s="777"/>
      <c r="AC8" s="777"/>
      <c r="AD8" s="777"/>
      <c r="AE8" s="778"/>
      <c r="AF8" s="779">
        <v>5</v>
      </c>
      <c r="AG8" s="780"/>
      <c r="AH8" s="780"/>
      <c r="AI8" s="780"/>
      <c r="AJ8" s="781"/>
      <c r="AK8" s="782" t="s">
        <v>533</v>
      </c>
      <c r="AL8" s="783"/>
      <c r="AM8" s="783"/>
      <c r="AN8" s="783"/>
      <c r="AO8" s="783"/>
      <c r="AP8" s="783">
        <v>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368</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369</v>
      </c>
      <c r="B23" s="808" t="s">
        <v>370</v>
      </c>
      <c r="C23" s="809"/>
      <c r="D23" s="809"/>
      <c r="E23" s="809"/>
      <c r="F23" s="809"/>
      <c r="G23" s="809"/>
      <c r="H23" s="809"/>
      <c r="I23" s="809"/>
      <c r="J23" s="809"/>
      <c r="K23" s="809"/>
      <c r="L23" s="809"/>
      <c r="M23" s="809"/>
      <c r="N23" s="809"/>
      <c r="O23" s="809"/>
      <c r="P23" s="810"/>
      <c r="Q23" s="811">
        <v>28506</v>
      </c>
      <c r="R23" s="812"/>
      <c r="S23" s="812"/>
      <c r="T23" s="812"/>
      <c r="U23" s="812"/>
      <c r="V23" s="812">
        <v>27367</v>
      </c>
      <c r="W23" s="812"/>
      <c r="X23" s="812"/>
      <c r="Y23" s="812"/>
      <c r="Z23" s="812"/>
      <c r="AA23" s="812">
        <v>1140</v>
      </c>
      <c r="AB23" s="812"/>
      <c r="AC23" s="812"/>
      <c r="AD23" s="812"/>
      <c r="AE23" s="813"/>
      <c r="AF23" s="814">
        <v>1132</v>
      </c>
      <c r="AG23" s="812"/>
      <c r="AH23" s="812"/>
      <c r="AI23" s="812"/>
      <c r="AJ23" s="815"/>
      <c r="AK23" s="816"/>
      <c r="AL23" s="817"/>
      <c r="AM23" s="817"/>
      <c r="AN23" s="817"/>
      <c r="AO23" s="817"/>
      <c r="AP23" s="812">
        <v>34675</v>
      </c>
      <c r="AQ23" s="812"/>
      <c r="AR23" s="812"/>
      <c r="AS23" s="812"/>
      <c r="AT23" s="812"/>
      <c r="AU23" s="818"/>
      <c r="AV23" s="818"/>
      <c r="AW23" s="818"/>
      <c r="AX23" s="818"/>
      <c r="AY23" s="819"/>
      <c r="AZ23" s="827" t="s">
        <v>112</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371</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372</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349</v>
      </c>
      <c r="B26" s="759"/>
      <c r="C26" s="759"/>
      <c r="D26" s="759"/>
      <c r="E26" s="759"/>
      <c r="F26" s="759"/>
      <c r="G26" s="759"/>
      <c r="H26" s="759"/>
      <c r="I26" s="759"/>
      <c r="J26" s="759"/>
      <c r="K26" s="759"/>
      <c r="L26" s="759"/>
      <c r="M26" s="759"/>
      <c r="N26" s="759"/>
      <c r="O26" s="759"/>
      <c r="P26" s="760"/>
      <c r="Q26" s="735" t="s">
        <v>373</v>
      </c>
      <c r="R26" s="736"/>
      <c r="S26" s="736"/>
      <c r="T26" s="736"/>
      <c r="U26" s="737"/>
      <c r="V26" s="735" t="s">
        <v>374</v>
      </c>
      <c r="W26" s="736"/>
      <c r="X26" s="736"/>
      <c r="Y26" s="736"/>
      <c r="Z26" s="737"/>
      <c r="AA26" s="735" t="s">
        <v>375</v>
      </c>
      <c r="AB26" s="736"/>
      <c r="AC26" s="736"/>
      <c r="AD26" s="736"/>
      <c r="AE26" s="736"/>
      <c r="AF26" s="830" t="s">
        <v>376</v>
      </c>
      <c r="AG26" s="831"/>
      <c r="AH26" s="831"/>
      <c r="AI26" s="831"/>
      <c r="AJ26" s="832"/>
      <c r="AK26" s="736" t="s">
        <v>377</v>
      </c>
      <c r="AL26" s="736"/>
      <c r="AM26" s="736"/>
      <c r="AN26" s="736"/>
      <c r="AO26" s="737"/>
      <c r="AP26" s="735" t="s">
        <v>378</v>
      </c>
      <c r="AQ26" s="736"/>
      <c r="AR26" s="736"/>
      <c r="AS26" s="736"/>
      <c r="AT26" s="737"/>
      <c r="AU26" s="735" t="s">
        <v>379</v>
      </c>
      <c r="AV26" s="736"/>
      <c r="AW26" s="736"/>
      <c r="AX26" s="736"/>
      <c r="AY26" s="737"/>
      <c r="AZ26" s="735" t="s">
        <v>380</v>
      </c>
      <c r="BA26" s="736"/>
      <c r="BB26" s="736"/>
      <c r="BC26" s="736"/>
      <c r="BD26" s="737"/>
      <c r="BE26" s="735" t="s">
        <v>356</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381</v>
      </c>
      <c r="C28" s="750"/>
      <c r="D28" s="750"/>
      <c r="E28" s="750"/>
      <c r="F28" s="750"/>
      <c r="G28" s="750"/>
      <c r="H28" s="750"/>
      <c r="I28" s="750"/>
      <c r="J28" s="750"/>
      <c r="K28" s="750"/>
      <c r="L28" s="750"/>
      <c r="M28" s="750"/>
      <c r="N28" s="750"/>
      <c r="O28" s="750"/>
      <c r="P28" s="751"/>
      <c r="Q28" s="840">
        <v>8578</v>
      </c>
      <c r="R28" s="841"/>
      <c r="S28" s="841"/>
      <c r="T28" s="841"/>
      <c r="U28" s="841"/>
      <c r="V28" s="841">
        <v>8325</v>
      </c>
      <c r="W28" s="841"/>
      <c r="X28" s="841"/>
      <c r="Y28" s="841"/>
      <c r="Z28" s="841"/>
      <c r="AA28" s="841">
        <v>253</v>
      </c>
      <c r="AB28" s="841"/>
      <c r="AC28" s="841"/>
      <c r="AD28" s="841"/>
      <c r="AE28" s="842"/>
      <c r="AF28" s="843">
        <v>253</v>
      </c>
      <c r="AG28" s="841"/>
      <c r="AH28" s="841"/>
      <c r="AI28" s="841"/>
      <c r="AJ28" s="844"/>
      <c r="AK28" s="845">
        <v>619</v>
      </c>
      <c r="AL28" s="836"/>
      <c r="AM28" s="836"/>
      <c r="AN28" s="836"/>
      <c r="AO28" s="836"/>
      <c r="AP28" s="836" t="s">
        <v>533</v>
      </c>
      <c r="AQ28" s="836"/>
      <c r="AR28" s="836"/>
      <c r="AS28" s="836"/>
      <c r="AT28" s="836"/>
      <c r="AU28" s="836" t="s">
        <v>533</v>
      </c>
      <c r="AV28" s="836"/>
      <c r="AW28" s="836"/>
      <c r="AX28" s="836"/>
      <c r="AY28" s="836"/>
      <c r="AZ28" s="837" t="s">
        <v>533</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382</v>
      </c>
      <c r="C29" s="774"/>
      <c r="D29" s="774"/>
      <c r="E29" s="774"/>
      <c r="F29" s="774"/>
      <c r="G29" s="774"/>
      <c r="H29" s="774"/>
      <c r="I29" s="774"/>
      <c r="J29" s="774"/>
      <c r="K29" s="774"/>
      <c r="L29" s="774"/>
      <c r="M29" s="774"/>
      <c r="N29" s="774"/>
      <c r="O29" s="774"/>
      <c r="P29" s="775"/>
      <c r="Q29" s="776">
        <v>6395</v>
      </c>
      <c r="R29" s="777"/>
      <c r="S29" s="777"/>
      <c r="T29" s="777"/>
      <c r="U29" s="777"/>
      <c r="V29" s="777">
        <v>6335</v>
      </c>
      <c r="W29" s="777"/>
      <c r="X29" s="777"/>
      <c r="Y29" s="777"/>
      <c r="Z29" s="777"/>
      <c r="AA29" s="777">
        <v>60</v>
      </c>
      <c r="AB29" s="777"/>
      <c r="AC29" s="777"/>
      <c r="AD29" s="777"/>
      <c r="AE29" s="778"/>
      <c r="AF29" s="779">
        <v>60</v>
      </c>
      <c r="AG29" s="780"/>
      <c r="AH29" s="780"/>
      <c r="AI29" s="780"/>
      <c r="AJ29" s="781"/>
      <c r="AK29" s="848">
        <v>947</v>
      </c>
      <c r="AL29" s="849"/>
      <c r="AM29" s="849"/>
      <c r="AN29" s="849"/>
      <c r="AO29" s="849"/>
      <c r="AP29" s="849" t="s">
        <v>533</v>
      </c>
      <c r="AQ29" s="849"/>
      <c r="AR29" s="849"/>
      <c r="AS29" s="849"/>
      <c r="AT29" s="849"/>
      <c r="AU29" s="849" t="s">
        <v>533</v>
      </c>
      <c r="AV29" s="849"/>
      <c r="AW29" s="849"/>
      <c r="AX29" s="849"/>
      <c r="AY29" s="849"/>
      <c r="AZ29" s="850" t="s">
        <v>533</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383</v>
      </c>
      <c r="C30" s="774"/>
      <c r="D30" s="774"/>
      <c r="E30" s="774"/>
      <c r="F30" s="774"/>
      <c r="G30" s="774"/>
      <c r="H30" s="774"/>
      <c r="I30" s="774"/>
      <c r="J30" s="774"/>
      <c r="K30" s="774"/>
      <c r="L30" s="774"/>
      <c r="M30" s="774"/>
      <c r="N30" s="774"/>
      <c r="O30" s="774"/>
      <c r="P30" s="775"/>
      <c r="Q30" s="776">
        <v>1279</v>
      </c>
      <c r="R30" s="777"/>
      <c r="S30" s="777"/>
      <c r="T30" s="777"/>
      <c r="U30" s="777"/>
      <c r="V30" s="777">
        <v>1264</v>
      </c>
      <c r="W30" s="777"/>
      <c r="X30" s="777"/>
      <c r="Y30" s="777"/>
      <c r="Z30" s="777"/>
      <c r="AA30" s="777">
        <v>15</v>
      </c>
      <c r="AB30" s="777"/>
      <c r="AC30" s="777"/>
      <c r="AD30" s="777"/>
      <c r="AE30" s="778"/>
      <c r="AF30" s="779">
        <v>15</v>
      </c>
      <c r="AG30" s="780"/>
      <c r="AH30" s="780"/>
      <c r="AI30" s="780"/>
      <c r="AJ30" s="781"/>
      <c r="AK30" s="848">
        <v>864</v>
      </c>
      <c r="AL30" s="849"/>
      <c r="AM30" s="849"/>
      <c r="AN30" s="849"/>
      <c r="AO30" s="849"/>
      <c r="AP30" s="849" t="s">
        <v>533</v>
      </c>
      <c r="AQ30" s="849"/>
      <c r="AR30" s="849"/>
      <c r="AS30" s="849"/>
      <c r="AT30" s="849"/>
      <c r="AU30" s="849" t="s">
        <v>533</v>
      </c>
      <c r="AV30" s="849"/>
      <c r="AW30" s="849"/>
      <c r="AX30" s="849"/>
      <c r="AY30" s="849"/>
      <c r="AZ30" s="850" t="s">
        <v>533</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384</v>
      </c>
      <c r="C31" s="774"/>
      <c r="D31" s="774"/>
      <c r="E31" s="774"/>
      <c r="F31" s="774"/>
      <c r="G31" s="774"/>
      <c r="H31" s="774"/>
      <c r="I31" s="774"/>
      <c r="J31" s="774"/>
      <c r="K31" s="774"/>
      <c r="L31" s="774"/>
      <c r="M31" s="774"/>
      <c r="N31" s="774"/>
      <c r="O31" s="774"/>
      <c r="P31" s="775"/>
      <c r="Q31" s="776">
        <v>1676</v>
      </c>
      <c r="R31" s="777"/>
      <c r="S31" s="777"/>
      <c r="T31" s="777"/>
      <c r="U31" s="777"/>
      <c r="V31" s="777">
        <v>1398</v>
      </c>
      <c r="W31" s="777"/>
      <c r="X31" s="777"/>
      <c r="Y31" s="777"/>
      <c r="Z31" s="777"/>
      <c r="AA31" s="777">
        <v>278</v>
      </c>
      <c r="AB31" s="777"/>
      <c r="AC31" s="777"/>
      <c r="AD31" s="777"/>
      <c r="AE31" s="778"/>
      <c r="AF31" s="779">
        <v>1720</v>
      </c>
      <c r="AG31" s="780"/>
      <c r="AH31" s="780"/>
      <c r="AI31" s="780"/>
      <c r="AJ31" s="781"/>
      <c r="AK31" s="848">
        <v>2</v>
      </c>
      <c r="AL31" s="849"/>
      <c r="AM31" s="849"/>
      <c r="AN31" s="849"/>
      <c r="AO31" s="849"/>
      <c r="AP31" s="849">
        <v>2939</v>
      </c>
      <c r="AQ31" s="849"/>
      <c r="AR31" s="849"/>
      <c r="AS31" s="849"/>
      <c r="AT31" s="849"/>
      <c r="AU31" s="849">
        <v>6</v>
      </c>
      <c r="AV31" s="849"/>
      <c r="AW31" s="849"/>
      <c r="AX31" s="849"/>
      <c r="AY31" s="849"/>
      <c r="AZ31" s="850" t="s">
        <v>533</v>
      </c>
      <c r="BA31" s="850"/>
      <c r="BB31" s="850"/>
      <c r="BC31" s="850"/>
      <c r="BD31" s="850"/>
      <c r="BE31" s="846" t="s">
        <v>385</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386</v>
      </c>
      <c r="C32" s="774"/>
      <c r="D32" s="774"/>
      <c r="E32" s="774"/>
      <c r="F32" s="774"/>
      <c r="G32" s="774"/>
      <c r="H32" s="774"/>
      <c r="I32" s="774"/>
      <c r="J32" s="774"/>
      <c r="K32" s="774"/>
      <c r="L32" s="774"/>
      <c r="M32" s="774"/>
      <c r="N32" s="774"/>
      <c r="O32" s="774"/>
      <c r="P32" s="775"/>
      <c r="Q32" s="776">
        <v>1250</v>
      </c>
      <c r="R32" s="777"/>
      <c r="S32" s="777"/>
      <c r="T32" s="777"/>
      <c r="U32" s="777"/>
      <c r="V32" s="777">
        <v>1196</v>
      </c>
      <c r="W32" s="777"/>
      <c r="X32" s="777"/>
      <c r="Y32" s="777"/>
      <c r="Z32" s="777"/>
      <c r="AA32" s="777">
        <v>54</v>
      </c>
      <c r="AB32" s="777"/>
      <c r="AC32" s="777"/>
      <c r="AD32" s="777"/>
      <c r="AE32" s="778"/>
      <c r="AF32" s="779">
        <v>78</v>
      </c>
      <c r="AG32" s="780"/>
      <c r="AH32" s="780"/>
      <c r="AI32" s="780"/>
      <c r="AJ32" s="781"/>
      <c r="AK32" s="848">
        <v>720</v>
      </c>
      <c r="AL32" s="849"/>
      <c r="AM32" s="849"/>
      <c r="AN32" s="849"/>
      <c r="AO32" s="849"/>
      <c r="AP32" s="849">
        <v>1333</v>
      </c>
      <c r="AQ32" s="849"/>
      <c r="AR32" s="849"/>
      <c r="AS32" s="849"/>
      <c r="AT32" s="849"/>
      <c r="AU32" s="849">
        <v>1114</v>
      </c>
      <c r="AV32" s="849"/>
      <c r="AW32" s="849"/>
      <c r="AX32" s="849"/>
      <c r="AY32" s="849"/>
      <c r="AZ32" s="850" t="s">
        <v>533</v>
      </c>
      <c r="BA32" s="850"/>
      <c r="BB32" s="850"/>
      <c r="BC32" s="850"/>
      <c r="BD32" s="850"/>
      <c r="BE32" s="846" t="s">
        <v>385</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387</v>
      </c>
      <c r="C33" s="774"/>
      <c r="D33" s="774"/>
      <c r="E33" s="774"/>
      <c r="F33" s="774"/>
      <c r="G33" s="774"/>
      <c r="H33" s="774"/>
      <c r="I33" s="774"/>
      <c r="J33" s="774"/>
      <c r="K33" s="774"/>
      <c r="L33" s="774"/>
      <c r="M33" s="774"/>
      <c r="N33" s="774"/>
      <c r="O33" s="774"/>
      <c r="P33" s="775"/>
      <c r="Q33" s="776">
        <v>530</v>
      </c>
      <c r="R33" s="777"/>
      <c r="S33" s="777"/>
      <c r="T33" s="777"/>
      <c r="U33" s="777"/>
      <c r="V33" s="777">
        <v>501</v>
      </c>
      <c r="W33" s="777"/>
      <c r="X33" s="777"/>
      <c r="Y33" s="777"/>
      <c r="Z33" s="777"/>
      <c r="AA33" s="777">
        <v>29</v>
      </c>
      <c r="AB33" s="777"/>
      <c r="AC33" s="777"/>
      <c r="AD33" s="777"/>
      <c r="AE33" s="778"/>
      <c r="AF33" s="779">
        <v>29</v>
      </c>
      <c r="AG33" s="780"/>
      <c r="AH33" s="780"/>
      <c r="AI33" s="780"/>
      <c r="AJ33" s="781"/>
      <c r="AK33" s="848">
        <v>370</v>
      </c>
      <c r="AL33" s="849"/>
      <c r="AM33" s="849"/>
      <c r="AN33" s="849"/>
      <c r="AO33" s="849"/>
      <c r="AP33" s="849">
        <v>3006</v>
      </c>
      <c r="AQ33" s="849"/>
      <c r="AR33" s="849"/>
      <c r="AS33" s="849"/>
      <c r="AT33" s="849"/>
      <c r="AU33" s="849">
        <v>2952</v>
      </c>
      <c r="AV33" s="849"/>
      <c r="AW33" s="849"/>
      <c r="AX33" s="849"/>
      <c r="AY33" s="849"/>
      <c r="AZ33" s="850" t="s">
        <v>533</v>
      </c>
      <c r="BA33" s="850"/>
      <c r="BB33" s="850"/>
      <c r="BC33" s="850"/>
      <c r="BD33" s="850"/>
      <c r="BE33" s="846" t="s">
        <v>388</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369</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2155</v>
      </c>
      <c r="AG63" s="860"/>
      <c r="AH63" s="860"/>
      <c r="AI63" s="860"/>
      <c r="AJ63" s="861"/>
      <c r="AK63" s="862"/>
      <c r="AL63" s="857"/>
      <c r="AM63" s="857"/>
      <c r="AN63" s="857"/>
      <c r="AO63" s="857"/>
      <c r="AP63" s="860">
        <v>7278</v>
      </c>
      <c r="AQ63" s="860"/>
      <c r="AR63" s="860"/>
      <c r="AS63" s="860"/>
      <c r="AT63" s="860"/>
      <c r="AU63" s="860">
        <v>4072</v>
      </c>
      <c r="AV63" s="860"/>
      <c r="AW63" s="860"/>
      <c r="AX63" s="860"/>
      <c r="AY63" s="860"/>
      <c r="AZ63" s="864"/>
      <c r="BA63" s="864"/>
      <c r="BB63" s="864"/>
      <c r="BC63" s="864"/>
      <c r="BD63" s="864"/>
      <c r="BE63" s="865"/>
      <c r="BF63" s="865"/>
      <c r="BG63" s="865"/>
      <c r="BH63" s="865"/>
      <c r="BI63" s="866"/>
      <c r="BJ63" s="867" t="s">
        <v>112</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392</v>
      </c>
      <c r="B66" s="759"/>
      <c r="C66" s="759"/>
      <c r="D66" s="759"/>
      <c r="E66" s="759"/>
      <c r="F66" s="759"/>
      <c r="G66" s="759"/>
      <c r="H66" s="759"/>
      <c r="I66" s="759"/>
      <c r="J66" s="759"/>
      <c r="K66" s="759"/>
      <c r="L66" s="759"/>
      <c r="M66" s="759"/>
      <c r="N66" s="759"/>
      <c r="O66" s="759"/>
      <c r="P66" s="760"/>
      <c r="Q66" s="735" t="s">
        <v>373</v>
      </c>
      <c r="R66" s="736"/>
      <c r="S66" s="736"/>
      <c r="T66" s="736"/>
      <c r="U66" s="737"/>
      <c r="V66" s="735" t="s">
        <v>374</v>
      </c>
      <c r="W66" s="736"/>
      <c r="X66" s="736"/>
      <c r="Y66" s="736"/>
      <c r="Z66" s="737"/>
      <c r="AA66" s="735" t="s">
        <v>375</v>
      </c>
      <c r="AB66" s="736"/>
      <c r="AC66" s="736"/>
      <c r="AD66" s="736"/>
      <c r="AE66" s="737"/>
      <c r="AF66" s="870" t="s">
        <v>376</v>
      </c>
      <c r="AG66" s="831"/>
      <c r="AH66" s="831"/>
      <c r="AI66" s="831"/>
      <c r="AJ66" s="871"/>
      <c r="AK66" s="735" t="s">
        <v>377</v>
      </c>
      <c r="AL66" s="759"/>
      <c r="AM66" s="759"/>
      <c r="AN66" s="759"/>
      <c r="AO66" s="760"/>
      <c r="AP66" s="735" t="s">
        <v>378</v>
      </c>
      <c r="AQ66" s="736"/>
      <c r="AR66" s="736"/>
      <c r="AS66" s="736"/>
      <c r="AT66" s="737"/>
      <c r="AU66" s="735" t="s">
        <v>393</v>
      </c>
      <c r="AV66" s="736"/>
      <c r="AW66" s="736"/>
      <c r="AX66" s="736"/>
      <c r="AY66" s="737"/>
      <c r="AZ66" s="735" t="s">
        <v>356</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534</v>
      </c>
      <c r="C68" s="888"/>
      <c r="D68" s="888"/>
      <c r="E68" s="888"/>
      <c r="F68" s="888"/>
      <c r="G68" s="888"/>
      <c r="H68" s="888"/>
      <c r="I68" s="888"/>
      <c r="J68" s="888"/>
      <c r="K68" s="888"/>
      <c r="L68" s="888"/>
      <c r="M68" s="888"/>
      <c r="N68" s="888"/>
      <c r="O68" s="888"/>
      <c r="P68" s="889"/>
      <c r="Q68" s="890">
        <v>2579</v>
      </c>
      <c r="R68" s="884"/>
      <c r="S68" s="884"/>
      <c r="T68" s="884"/>
      <c r="U68" s="884"/>
      <c r="V68" s="884">
        <v>2552</v>
      </c>
      <c r="W68" s="884"/>
      <c r="X68" s="884"/>
      <c r="Y68" s="884"/>
      <c r="Z68" s="884"/>
      <c r="AA68" s="884">
        <v>28</v>
      </c>
      <c r="AB68" s="884"/>
      <c r="AC68" s="884"/>
      <c r="AD68" s="884"/>
      <c r="AE68" s="884"/>
      <c r="AF68" s="884">
        <v>28</v>
      </c>
      <c r="AG68" s="884"/>
      <c r="AH68" s="884"/>
      <c r="AI68" s="884"/>
      <c r="AJ68" s="884"/>
      <c r="AK68" s="884" t="s">
        <v>533</v>
      </c>
      <c r="AL68" s="884"/>
      <c r="AM68" s="884"/>
      <c r="AN68" s="884"/>
      <c r="AO68" s="884"/>
      <c r="AP68" s="884">
        <v>327</v>
      </c>
      <c r="AQ68" s="884"/>
      <c r="AR68" s="884"/>
      <c r="AS68" s="884"/>
      <c r="AT68" s="884"/>
      <c r="AU68" s="884">
        <v>281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535</v>
      </c>
      <c r="C69" s="892"/>
      <c r="D69" s="892"/>
      <c r="E69" s="892"/>
      <c r="F69" s="892"/>
      <c r="G69" s="892"/>
      <c r="H69" s="892"/>
      <c r="I69" s="892"/>
      <c r="J69" s="892"/>
      <c r="K69" s="892"/>
      <c r="L69" s="892"/>
      <c r="M69" s="892"/>
      <c r="N69" s="892"/>
      <c r="O69" s="892"/>
      <c r="P69" s="893"/>
      <c r="Q69" s="894">
        <v>265</v>
      </c>
      <c r="R69" s="849"/>
      <c r="S69" s="849"/>
      <c r="T69" s="849"/>
      <c r="U69" s="849"/>
      <c r="V69" s="849">
        <v>255</v>
      </c>
      <c r="W69" s="849"/>
      <c r="X69" s="849"/>
      <c r="Y69" s="849"/>
      <c r="Z69" s="849"/>
      <c r="AA69" s="849">
        <v>11</v>
      </c>
      <c r="AB69" s="849"/>
      <c r="AC69" s="849"/>
      <c r="AD69" s="849"/>
      <c r="AE69" s="849"/>
      <c r="AF69" s="849">
        <v>11</v>
      </c>
      <c r="AG69" s="849"/>
      <c r="AH69" s="849"/>
      <c r="AI69" s="849"/>
      <c r="AJ69" s="849"/>
      <c r="AK69" s="849">
        <v>13</v>
      </c>
      <c r="AL69" s="849"/>
      <c r="AM69" s="849"/>
      <c r="AN69" s="849"/>
      <c r="AO69" s="849"/>
      <c r="AP69" s="849">
        <v>6</v>
      </c>
      <c r="AQ69" s="849"/>
      <c r="AR69" s="849"/>
      <c r="AS69" s="849"/>
      <c r="AT69" s="849"/>
      <c r="AU69" s="849">
        <v>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536</v>
      </c>
      <c r="C70" s="892"/>
      <c r="D70" s="892"/>
      <c r="E70" s="892"/>
      <c r="F70" s="892"/>
      <c r="G70" s="892"/>
      <c r="H70" s="892"/>
      <c r="I70" s="892"/>
      <c r="J70" s="892"/>
      <c r="K70" s="892"/>
      <c r="L70" s="892"/>
      <c r="M70" s="892"/>
      <c r="N70" s="892"/>
      <c r="O70" s="892"/>
      <c r="P70" s="893"/>
      <c r="Q70" s="894">
        <v>379</v>
      </c>
      <c r="R70" s="849"/>
      <c r="S70" s="849"/>
      <c r="T70" s="849"/>
      <c r="U70" s="849"/>
      <c r="V70" s="849">
        <v>366</v>
      </c>
      <c r="W70" s="849"/>
      <c r="X70" s="849"/>
      <c r="Y70" s="849"/>
      <c r="Z70" s="849"/>
      <c r="AA70" s="849">
        <v>13</v>
      </c>
      <c r="AB70" s="849"/>
      <c r="AC70" s="849"/>
      <c r="AD70" s="849"/>
      <c r="AE70" s="849"/>
      <c r="AF70" s="849">
        <v>13</v>
      </c>
      <c r="AG70" s="849"/>
      <c r="AH70" s="849"/>
      <c r="AI70" s="849"/>
      <c r="AJ70" s="849"/>
      <c r="AK70" s="849">
        <v>17</v>
      </c>
      <c r="AL70" s="849"/>
      <c r="AM70" s="849"/>
      <c r="AN70" s="849"/>
      <c r="AO70" s="849"/>
      <c r="AP70" s="849" t="s">
        <v>533</v>
      </c>
      <c r="AQ70" s="849"/>
      <c r="AR70" s="849"/>
      <c r="AS70" s="849"/>
      <c r="AT70" s="849"/>
      <c r="AU70" s="849" t="s">
        <v>533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537</v>
      </c>
      <c r="C71" s="892"/>
      <c r="D71" s="892"/>
      <c r="E71" s="892"/>
      <c r="F71" s="892"/>
      <c r="G71" s="892"/>
      <c r="H71" s="892"/>
      <c r="I71" s="892"/>
      <c r="J71" s="892"/>
      <c r="K71" s="892"/>
      <c r="L71" s="892"/>
      <c r="M71" s="892"/>
      <c r="N71" s="892"/>
      <c r="O71" s="892"/>
      <c r="P71" s="893"/>
      <c r="Q71" s="894">
        <v>391</v>
      </c>
      <c r="R71" s="849"/>
      <c r="S71" s="849"/>
      <c r="T71" s="849"/>
      <c r="U71" s="849"/>
      <c r="V71" s="849">
        <v>380</v>
      </c>
      <c r="W71" s="849"/>
      <c r="X71" s="849"/>
      <c r="Y71" s="849"/>
      <c r="Z71" s="849"/>
      <c r="AA71" s="849">
        <v>12</v>
      </c>
      <c r="AB71" s="849"/>
      <c r="AC71" s="849"/>
      <c r="AD71" s="849"/>
      <c r="AE71" s="849"/>
      <c r="AF71" s="849">
        <v>12</v>
      </c>
      <c r="AG71" s="849"/>
      <c r="AH71" s="849"/>
      <c r="AI71" s="849"/>
      <c r="AJ71" s="849"/>
      <c r="AK71" s="849">
        <v>33</v>
      </c>
      <c r="AL71" s="849"/>
      <c r="AM71" s="849"/>
      <c r="AN71" s="849"/>
      <c r="AO71" s="849"/>
      <c r="AP71" s="849">
        <v>80</v>
      </c>
      <c r="AQ71" s="849"/>
      <c r="AR71" s="849"/>
      <c r="AS71" s="849"/>
      <c r="AT71" s="849"/>
      <c r="AU71" s="849" t="s">
        <v>533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538</v>
      </c>
      <c r="C72" s="892"/>
      <c r="D72" s="892"/>
      <c r="E72" s="892"/>
      <c r="F72" s="892"/>
      <c r="G72" s="892"/>
      <c r="H72" s="892"/>
      <c r="I72" s="892"/>
      <c r="J72" s="892"/>
      <c r="K72" s="892"/>
      <c r="L72" s="892"/>
      <c r="M72" s="892"/>
      <c r="N72" s="892"/>
      <c r="O72" s="892"/>
      <c r="P72" s="893"/>
      <c r="Q72" s="894">
        <v>41</v>
      </c>
      <c r="R72" s="849"/>
      <c r="S72" s="849"/>
      <c r="T72" s="849"/>
      <c r="U72" s="849"/>
      <c r="V72" s="849">
        <v>39</v>
      </c>
      <c r="W72" s="849"/>
      <c r="X72" s="849"/>
      <c r="Y72" s="849"/>
      <c r="Z72" s="849"/>
      <c r="AA72" s="849">
        <v>2</v>
      </c>
      <c r="AB72" s="849"/>
      <c r="AC72" s="849"/>
      <c r="AD72" s="849"/>
      <c r="AE72" s="849"/>
      <c r="AF72" s="849">
        <v>2</v>
      </c>
      <c r="AG72" s="849"/>
      <c r="AH72" s="849"/>
      <c r="AI72" s="849"/>
      <c r="AJ72" s="849"/>
      <c r="AK72" s="849">
        <v>3</v>
      </c>
      <c r="AL72" s="849"/>
      <c r="AM72" s="849"/>
      <c r="AN72" s="849"/>
      <c r="AO72" s="849"/>
      <c r="AP72" s="849" t="s">
        <v>533</v>
      </c>
      <c r="AQ72" s="849"/>
      <c r="AR72" s="849"/>
      <c r="AS72" s="849"/>
      <c r="AT72" s="849"/>
      <c r="AU72" s="849" t="s">
        <v>533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539</v>
      </c>
      <c r="C73" s="892"/>
      <c r="D73" s="892"/>
      <c r="E73" s="892"/>
      <c r="F73" s="892"/>
      <c r="G73" s="892"/>
      <c r="H73" s="892"/>
      <c r="I73" s="892"/>
      <c r="J73" s="892"/>
      <c r="K73" s="892"/>
      <c r="L73" s="892"/>
      <c r="M73" s="892"/>
      <c r="N73" s="892"/>
      <c r="O73" s="892"/>
      <c r="P73" s="893"/>
      <c r="Q73" s="894">
        <v>400</v>
      </c>
      <c r="R73" s="849"/>
      <c r="S73" s="849"/>
      <c r="T73" s="849"/>
      <c r="U73" s="849"/>
      <c r="V73" s="849">
        <v>386</v>
      </c>
      <c r="W73" s="849"/>
      <c r="X73" s="849"/>
      <c r="Y73" s="849"/>
      <c r="Z73" s="849"/>
      <c r="AA73" s="849">
        <v>13</v>
      </c>
      <c r="AB73" s="849"/>
      <c r="AC73" s="849"/>
      <c r="AD73" s="849"/>
      <c r="AE73" s="849"/>
      <c r="AF73" s="849">
        <v>13</v>
      </c>
      <c r="AG73" s="849"/>
      <c r="AH73" s="849"/>
      <c r="AI73" s="849"/>
      <c r="AJ73" s="849"/>
      <c r="AK73" s="849">
        <v>84</v>
      </c>
      <c r="AL73" s="849"/>
      <c r="AM73" s="849"/>
      <c r="AN73" s="849"/>
      <c r="AO73" s="849"/>
      <c r="AP73" s="849" t="s">
        <v>533</v>
      </c>
      <c r="AQ73" s="849"/>
      <c r="AR73" s="849"/>
      <c r="AS73" s="849"/>
      <c r="AT73" s="849"/>
      <c r="AU73" s="849" t="s">
        <v>533</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540</v>
      </c>
      <c r="C74" s="892"/>
      <c r="D74" s="892"/>
      <c r="E74" s="892"/>
      <c r="F74" s="892"/>
      <c r="G74" s="892"/>
      <c r="H74" s="892"/>
      <c r="I74" s="892"/>
      <c r="J74" s="892"/>
      <c r="K74" s="892"/>
      <c r="L74" s="892"/>
      <c r="M74" s="892"/>
      <c r="N74" s="892"/>
      <c r="O74" s="892"/>
      <c r="P74" s="893"/>
      <c r="Q74" s="894">
        <v>6256</v>
      </c>
      <c r="R74" s="849"/>
      <c r="S74" s="849"/>
      <c r="T74" s="849"/>
      <c r="U74" s="849"/>
      <c r="V74" s="849">
        <v>5232</v>
      </c>
      <c r="W74" s="849"/>
      <c r="X74" s="849"/>
      <c r="Y74" s="849"/>
      <c r="Z74" s="849"/>
      <c r="AA74" s="849">
        <v>1024</v>
      </c>
      <c r="AB74" s="849"/>
      <c r="AC74" s="849"/>
      <c r="AD74" s="849"/>
      <c r="AE74" s="849"/>
      <c r="AF74" s="849">
        <v>1024</v>
      </c>
      <c r="AG74" s="849"/>
      <c r="AH74" s="849"/>
      <c r="AI74" s="849"/>
      <c r="AJ74" s="849"/>
      <c r="AK74" s="849">
        <v>16</v>
      </c>
      <c r="AL74" s="849"/>
      <c r="AM74" s="849"/>
      <c r="AN74" s="849"/>
      <c r="AO74" s="849"/>
      <c r="AP74" s="849" t="s">
        <v>533</v>
      </c>
      <c r="AQ74" s="849"/>
      <c r="AR74" s="849"/>
      <c r="AS74" s="849"/>
      <c r="AT74" s="849"/>
      <c r="AU74" s="849" t="s">
        <v>553</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541</v>
      </c>
      <c r="C75" s="892"/>
      <c r="D75" s="892"/>
      <c r="E75" s="892"/>
      <c r="F75" s="892"/>
      <c r="G75" s="892"/>
      <c r="H75" s="892"/>
      <c r="I75" s="892"/>
      <c r="J75" s="892"/>
      <c r="K75" s="892"/>
      <c r="L75" s="892"/>
      <c r="M75" s="892"/>
      <c r="N75" s="892"/>
      <c r="O75" s="892"/>
      <c r="P75" s="893"/>
      <c r="Q75" s="897">
        <v>49</v>
      </c>
      <c r="R75" s="898"/>
      <c r="S75" s="898"/>
      <c r="T75" s="898"/>
      <c r="U75" s="848"/>
      <c r="V75" s="899">
        <v>48</v>
      </c>
      <c r="W75" s="898"/>
      <c r="X75" s="898"/>
      <c r="Y75" s="898"/>
      <c r="Z75" s="848"/>
      <c r="AA75" s="899">
        <v>1</v>
      </c>
      <c r="AB75" s="898"/>
      <c r="AC75" s="898"/>
      <c r="AD75" s="898"/>
      <c r="AE75" s="848"/>
      <c r="AF75" s="899">
        <v>1</v>
      </c>
      <c r="AG75" s="898"/>
      <c r="AH75" s="898"/>
      <c r="AI75" s="898"/>
      <c r="AJ75" s="848"/>
      <c r="AK75" s="899" t="s">
        <v>533</v>
      </c>
      <c r="AL75" s="898"/>
      <c r="AM75" s="898"/>
      <c r="AN75" s="898"/>
      <c r="AO75" s="848"/>
      <c r="AP75" s="899" t="s">
        <v>533</v>
      </c>
      <c r="AQ75" s="898"/>
      <c r="AR75" s="898"/>
      <c r="AS75" s="898"/>
      <c r="AT75" s="848"/>
      <c r="AU75" s="899" t="s">
        <v>533</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542</v>
      </c>
      <c r="C76" s="892"/>
      <c r="D76" s="892"/>
      <c r="E76" s="892"/>
      <c r="F76" s="892"/>
      <c r="G76" s="892"/>
      <c r="H76" s="892"/>
      <c r="I76" s="892"/>
      <c r="J76" s="892"/>
      <c r="K76" s="892"/>
      <c r="L76" s="892"/>
      <c r="M76" s="892"/>
      <c r="N76" s="892"/>
      <c r="O76" s="892"/>
      <c r="P76" s="893"/>
      <c r="Q76" s="897">
        <v>63</v>
      </c>
      <c r="R76" s="898"/>
      <c r="S76" s="898"/>
      <c r="T76" s="898"/>
      <c r="U76" s="848"/>
      <c r="V76" s="899">
        <v>62</v>
      </c>
      <c r="W76" s="898"/>
      <c r="X76" s="898"/>
      <c r="Y76" s="898"/>
      <c r="Z76" s="848"/>
      <c r="AA76" s="899">
        <v>1</v>
      </c>
      <c r="AB76" s="898"/>
      <c r="AC76" s="898"/>
      <c r="AD76" s="898"/>
      <c r="AE76" s="848"/>
      <c r="AF76" s="899">
        <v>1</v>
      </c>
      <c r="AG76" s="898"/>
      <c r="AH76" s="898"/>
      <c r="AI76" s="898"/>
      <c r="AJ76" s="848"/>
      <c r="AK76" s="899" t="s">
        <v>533</v>
      </c>
      <c r="AL76" s="898"/>
      <c r="AM76" s="898"/>
      <c r="AN76" s="898"/>
      <c r="AO76" s="848"/>
      <c r="AP76" s="899" t="s">
        <v>533</v>
      </c>
      <c r="AQ76" s="898"/>
      <c r="AR76" s="898"/>
      <c r="AS76" s="898"/>
      <c r="AT76" s="848"/>
      <c r="AU76" s="899" t="s">
        <v>553</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543</v>
      </c>
      <c r="C77" s="892"/>
      <c r="D77" s="892"/>
      <c r="E77" s="892"/>
      <c r="F77" s="892"/>
      <c r="G77" s="892"/>
      <c r="H77" s="892"/>
      <c r="I77" s="892"/>
      <c r="J77" s="892"/>
      <c r="K77" s="892"/>
      <c r="L77" s="892"/>
      <c r="M77" s="892"/>
      <c r="N77" s="892"/>
      <c r="O77" s="892"/>
      <c r="P77" s="893"/>
      <c r="Q77" s="897">
        <v>8</v>
      </c>
      <c r="R77" s="898"/>
      <c r="S77" s="898"/>
      <c r="T77" s="898"/>
      <c r="U77" s="848"/>
      <c r="V77" s="899">
        <v>6</v>
      </c>
      <c r="W77" s="898"/>
      <c r="X77" s="898"/>
      <c r="Y77" s="898"/>
      <c r="Z77" s="848"/>
      <c r="AA77" s="899">
        <v>1</v>
      </c>
      <c r="AB77" s="898"/>
      <c r="AC77" s="898"/>
      <c r="AD77" s="898"/>
      <c r="AE77" s="848"/>
      <c r="AF77" s="899">
        <v>1</v>
      </c>
      <c r="AG77" s="898"/>
      <c r="AH77" s="898"/>
      <c r="AI77" s="898"/>
      <c r="AJ77" s="848"/>
      <c r="AK77" s="899" t="s">
        <v>533</v>
      </c>
      <c r="AL77" s="898"/>
      <c r="AM77" s="898"/>
      <c r="AN77" s="898"/>
      <c r="AO77" s="848"/>
      <c r="AP77" s="899" t="s">
        <v>533</v>
      </c>
      <c r="AQ77" s="898"/>
      <c r="AR77" s="898"/>
      <c r="AS77" s="898"/>
      <c r="AT77" s="848"/>
      <c r="AU77" s="899" t="s">
        <v>553</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544</v>
      </c>
      <c r="C78" s="892"/>
      <c r="D78" s="892"/>
      <c r="E78" s="892"/>
      <c r="F78" s="892"/>
      <c r="G78" s="892"/>
      <c r="H78" s="892"/>
      <c r="I78" s="892"/>
      <c r="J78" s="892"/>
      <c r="K78" s="892"/>
      <c r="L78" s="892"/>
      <c r="M78" s="892"/>
      <c r="N78" s="892"/>
      <c r="O78" s="892"/>
      <c r="P78" s="893"/>
      <c r="Q78" s="894">
        <v>4</v>
      </c>
      <c r="R78" s="849"/>
      <c r="S78" s="849"/>
      <c r="T78" s="849"/>
      <c r="U78" s="849"/>
      <c r="V78" s="849">
        <v>2</v>
      </c>
      <c r="W78" s="849"/>
      <c r="X78" s="849"/>
      <c r="Y78" s="849"/>
      <c r="Z78" s="849"/>
      <c r="AA78" s="849">
        <v>2</v>
      </c>
      <c r="AB78" s="849"/>
      <c r="AC78" s="849"/>
      <c r="AD78" s="849"/>
      <c r="AE78" s="849"/>
      <c r="AF78" s="849">
        <v>2</v>
      </c>
      <c r="AG78" s="849"/>
      <c r="AH78" s="849"/>
      <c r="AI78" s="849"/>
      <c r="AJ78" s="849"/>
      <c r="AK78" s="849">
        <v>0</v>
      </c>
      <c r="AL78" s="849"/>
      <c r="AM78" s="849"/>
      <c r="AN78" s="849"/>
      <c r="AO78" s="849"/>
      <c r="AP78" s="849" t="s">
        <v>533</v>
      </c>
      <c r="AQ78" s="849"/>
      <c r="AR78" s="849"/>
      <c r="AS78" s="849"/>
      <c r="AT78" s="849"/>
      <c r="AU78" s="849" t="s">
        <v>533</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545</v>
      </c>
      <c r="C79" s="892"/>
      <c r="D79" s="892"/>
      <c r="E79" s="892"/>
      <c r="F79" s="892"/>
      <c r="G79" s="892"/>
      <c r="H79" s="892"/>
      <c r="I79" s="892"/>
      <c r="J79" s="892"/>
      <c r="K79" s="892"/>
      <c r="L79" s="892"/>
      <c r="M79" s="892"/>
      <c r="N79" s="892"/>
      <c r="O79" s="892"/>
      <c r="P79" s="893"/>
      <c r="Q79" s="894">
        <v>124</v>
      </c>
      <c r="R79" s="849"/>
      <c r="S79" s="849"/>
      <c r="T79" s="849"/>
      <c r="U79" s="849"/>
      <c r="V79" s="849">
        <v>117</v>
      </c>
      <c r="W79" s="849"/>
      <c r="X79" s="849"/>
      <c r="Y79" s="849"/>
      <c r="Z79" s="849"/>
      <c r="AA79" s="849">
        <v>8</v>
      </c>
      <c r="AB79" s="849"/>
      <c r="AC79" s="849"/>
      <c r="AD79" s="849"/>
      <c r="AE79" s="849"/>
      <c r="AF79" s="849">
        <v>8</v>
      </c>
      <c r="AG79" s="849"/>
      <c r="AH79" s="849"/>
      <c r="AI79" s="849"/>
      <c r="AJ79" s="849"/>
      <c r="AK79" s="849" t="s">
        <v>533</v>
      </c>
      <c r="AL79" s="849"/>
      <c r="AM79" s="849"/>
      <c r="AN79" s="849"/>
      <c r="AO79" s="849"/>
      <c r="AP79" s="849">
        <v>1794</v>
      </c>
      <c r="AQ79" s="849"/>
      <c r="AR79" s="849"/>
      <c r="AS79" s="849"/>
      <c r="AT79" s="849"/>
      <c r="AU79" s="849">
        <v>93</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546</v>
      </c>
      <c r="C80" s="892"/>
      <c r="D80" s="892"/>
      <c r="E80" s="892"/>
      <c r="F80" s="892"/>
      <c r="G80" s="892"/>
      <c r="H80" s="892"/>
      <c r="I80" s="892"/>
      <c r="J80" s="892"/>
      <c r="K80" s="892"/>
      <c r="L80" s="892"/>
      <c r="M80" s="892"/>
      <c r="N80" s="892"/>
      <c r="O80" s="892"/>
      <c r="P80" s="893"/>
      <c r="Q80" s="894">
        <v>1990</v>
      </c>
      <c r="R80" s="849"/>
      <c r="S80" s="849"/>
      <c r="T80" s="849"/>
      <c r="U80" s="849"/>
      <c r="V80" s="849">
        <v>1956</v>
      </c>
      <c r="W80" s="849"/>
      <c r="X80" s="849"/>
      <c r="Y80" s="849"/>
      <c r="Z80" s="849"/>
      <c r="AA80" s="849">
        <v>35</v>
      </c>
      <c r="AB80" s="849"/>
      <c r="AC80" s="849"/>
      <c r="AD80" s="849"/>
      <c r="AE80" s="849"/>
      <c r="AF80" s="849">
        <v>35</v>
      </c>
      <c r="AG80" s="849"/>
      <c r="AH80" s="849"/>
      <c r="AI80" s="849"/>
      <c r="AJ80" s="849"/>
      <c r="AK80" s="849">
        <v>31</v>
      </c>
      <c r="AL80" s="849"/>
      <c r="AM80" s="849"/>
      <c r="AN80" s="849"/>
      <c r="AO80" s="849"/>
      <c r="AP80" s="849">
        <v>2912</v>
      </c>
      <c r="AQ80" s="849"/>
      <c r="AR80" s="849"/>
      <c r="AS80" s="849"/>
      <c r="AT80" s="849"/>
      <c r="AU80" s="849">
        <v>1015</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547</v>
      </c>
      <c r="C81" s="892"/>
      <c r="D81" s="892"/>
      <c r="E81" s="892"/>
      <c r="F81" s="892"/>
      <c r="G81" s="892"/>
      <c r="H81" s="892"/>
      <c r="I81" s="892"/>
      <c r="J81" s="892"/>
      <c r="K81" s="892"/>
      <c r="L81" s="892"/>
      <c r="M81" s="892"/>
      <c r="N81" s="892"/>
      <c r="O81" s="892"/>
      <c r="P81" s="893"/>
      <c r="Q81" s="894">
        <v>209</v>
      </c>
      <c r="R81" s="849"/>
      <c r="S81" s="849"/>
      <c r="T81" s="849"/>
      <c r="U81" s="849"/>
      <c r="V81" s="849">
        <v>207</v>
      </c>
      <c r="W81" s="849"/>
      <c r="X81" s="849"/>
      <c r="Y81" s="849"/>
      <c r="Z81" s="849"/>
      <c r="AA81" s="849">
        <v>2</v>
      </c>
      <c r="AB81" s="849"/>
      <c r="AC81" s="849"/>
      <c r="AD81" s="849"/>
      <c r="AE81" s="849"/>
      <c r="AF81" s="849">
        <v>212</v>
      </c>
      <c r="AG81" s="849"/>
      <c r="AH81" s="849"/>
      <c r="AI81" s="849"/>
      <c r="AJ81" s="849"/>
      <c r="AK81" s="849" t="s">
        <v>533</v>
      </c>
      <c r="AL81" s="849"/>
      <c r="AM81" s="849"/>
      <c r="AN81" s="849"/>
      <c r="AO81" s="849"/>
      <c r="AP81" s="849" t="s">
        <v>533</v>
      </c>
      <c r="AQ81" s="849"/>
      <c r="AR81" s="849"/>
      <c r="AS81" s="849"/>
      <c r="AT81" s="849"/>
      <c r="AU81" s="849" t="s">
        <v>533</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548</v>
      </c>
      <c r="C82" s="892"/>
      <c r="D82" s="892"/>
      <c r="E82" s="892"/>
      <c r="F82" s="892"/>
      <c r="G82" s="892"/>
      <c r="H82" s="892"/>
      <c r="I82" s="892"/>
      <c r="J82" s="892"/>
      <c r="K82" s="892"/>
      <c r="L82" s="892"/>
      <c r="M82" s="892"/>
      <c r="N82" s="892"/>
      <c r="O82" s="892"/>
      <c r="P82" s="893"/>
      <c r="Q82" s="894">
        <v>237</v>
      </c>
      <c r="R82" s="849"/>
      <c r="S82" s="849"/>
      <c r="T82" s="849"/>
      <c r="U82" s="849"/>
      <c r="V82" s="849">
        <v>151</v>
      </c>
      <c r="W82" s="849"/>
      <c r="X82" s="849"/>
      <c r="Y82" s="849"/>
      <c r="Z82" s="849"/>
      <c r="AA82" s="849">
        <v>87</v>
      </c>
      <c r="AB82" s="849"/>
      <c r="AC82" s="849"/>
      <c r="AD82" s="849"/>
      <c r="AE82" s="849"/>
      <c r="AF82" s="849">
        <v>87</v>
      </c>
      <c r="AG82" s="849"/>
      <c r="AH82" s="849"/>
      <c r="AI82" s="849"/>
      <c r="AJ82" s="849"/>
      <c r="AK82" s="849" t="s">
        <v>533</v>
      </c>
      <c r="AL82" s="849"/>
      <c r="AM82" s="849"/>
      <c r="AN82" s="849"/>
      <c r="AO82" s="849"/>
      <c r="AP82" s="849" t="s">
        <v>533</v>
      </c>
      <c r="AQ82" s="849"/>
      <c r="AR82" s="849"/>
      <c r="AS82" s="849"/>
      <c r="AT82" s="849"/>
      <c r="AU82" s="849" t="s">
        <v>533</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t="s">
        <v>549</v>
      </c>
      <c r="C83" s="892"/>
      <c r="D83" s="892"/>
      <c r="E83" s="892"/>
      <c r="F83" s="892"/>
      <c r="G83" s="892"/>
      <c r="H83" s="892"/>
      <c r="I83" s="892"/>
      <c r="J83" s="892"/>
      <c r="K83" s="892"/>
      <c r="L83" s="892"/>
      <c r="M83" s="892"/>
      <c r="N83" s="892"/>
      <c r="O83" s="892"/>
      <c r="P83" s="893"/>
      <c r="Q83" s="894">
        <v>74</v>
      </c>
      <c r="R83" s="849"/>
      <c r="S83" s="849"/>
      <c r="T83" s="849"/>
      <c r="U83" s="849"/>
      <c r="V83" s="849">
        <v>37</v>
      </c>
      <c r="W83" s="849"/>
      <c r="X83" s="849"/>
      <c r="Y83" s="849"/>
      <c r="Z83" s="849"/>
      <c r="AA83" s="849">
        <v>37</v>
      </c>
      <c r="AB83" s="849"/>
      <c r="AC83" s="849"/>
      <c r="AD83" s="849"/>
      <c r="AE83" s="849"/>
      <c r="AF83" s="849">
        <v>37</v>
      </c>
      <c r="AG83" s="849"/>
      <c r="AH83" s="849"/>
      <c r="AI83" s="849"/>
      <c r="AJ83" s="849"/>
      <c r="AK83" s="849" t="s">
        <v>533</v>
      </c>
      <c r="AL83" s="849"/>
      <c r="AM83" s="849"/>
      <c r="AN83" s="849"/>
      <c r="AO83" s="849"/>
      <c r="AP83" s="849" t="s">
        <v>533</v>
      </c>
      <c r="AQ83" s="849"/>
      <c r="AR83" s="849"/>
      <c r="AS83" s="849"/>
      <c r="AT83" s="849"/>
      <c r="AU83" s="849" t="s">
        <v>533</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t="s">
        <v>550</v>
      </c>
      <c r="C84" s="892"/>
      <c r="D84" s="892"/>
      <c r="E84" s="892"/>
      <c r="F84" s="892"/>
      <c r="G84" s="892"/>
      <c r="H84" s="892"/>
      <c r="I84" s="892"/>
      <c r="J84" s="892"/>
      <c r="K84" s="892"/>
      <c r="L84" s="892"/>
      <c r="M84" s="892"/>
      <c r="N84" s="892"/>
      <c r="O84" s="892"/>
      <c r="P84" s="893"/>
      <c r="Q84" s="894">
        <v>179</v>
      </c>
      <c r="R84" s="849"/>
      <c r="S84" s="849"/>
      <c r="T84" s="849"/>
      <c r="U84" s="849"/>
      <c r="V84" s="849">
        <v>176</v>
      </c>
      <c r="W84" s="849"/>
      <c r="X84" s="849"/>
      <c r="Y84" s="849"/>
      <c r="Z84" s="849"/>
      <c r="AA84" s="849">
        <v>3</v>
      </c>
      <c r="AB84" s="849"/>
      <c r="AC84" s="849"/>
      <c r="AD84" s="849"/>
      <c r="AE84" s="849"/>
      <c r="AF84" s="849">
        <v>3</v>
      </c>
      <c r="AG84" s="849"/>
      <c r="AH84" s="849"/>
      <c r="AI84" s="849"/>
      <c r="AJ84" s="849"/>
      <c r="AK84" s="849" t="s">
        <v>533</v>
      </c>
      <c r="AL84" s="849"/>
      <c r="AM84" s="849"/>
      <c r="AN84" s="849"/>
      <c r="AO84" s="849"/>
      <c r="AP84" s="849" t="s">
        <v>533</v>
      </c>
      <c r="AQ84" s="849"/>
      <c r="AR84" s="849"/>
      <c r="AS84" s="849"/>
      <c r="AT84" s="849"/>
      <c r="AU84" s="849" t="s">
        <v>533</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t="s">
        <v>551</v>
      </c>
      <c r="C85" s="892"/>
      <c r="D85" s="892"/>
      <c r="E85" s="892"/>
      <c r="F85" s="892"/>
      <c r="G85" s="892"/>
      <c r="H85" s="892"/>
      <c r="I85" s="892"/>
      <c r="J85" s="892"/>
      <c r="K85" s="892"/>
      <c r="L85" s="892"/>
      <c r="M85" s="892"/>
      <c r="N85" s="892"/>
      <c r="O85" s="892"/>
      <c r="P85" s="893"/>
      <c r="Q85" s="894">
        <v>206788</v>
      </c>
      <c r="R85" s="849"/>
      <c r="S85" s="849"/>
      <c r="T85" s="849"/>
      <c r="U85" s="849"/>
      <c r="V85" s="849">
        <v>199254</v>
      </c>
      <c r="W85" s="849"/>
      <c r="X85" s="849"/>
      <c r="Y85" s="849"/>
      <c r="Z85" s="849"/>
      <c r="AA85" s="849">
        <v>7534</v>
      </c>
      <c r="AB85" s="849"/>
      <c r="AC85" s="849"/>
      <c r="AD85" s="849"/>
      <c r="AE85" s="849"/>
      <c r="AF85" s="849">
        <v>7534</v>
      </c>
      <c r="AG85" s="849"/>
      <c r="AH85" s="849"/>
      <c r="AI85" s="849"/>
      <c r="AJ85" s="849"/>
      <c r="AK85" s="849">
        <v>168</v>
      </c>
      <c r="AL85" s="849"/>
      <c r="AM85" s="849"/>
      <c r="AN85" s="849"/>
      <c r="AO85" s="849"/>
      <c r="AP85" s="849" t="s">
        <v>552</v>
      </c>
      <c r="AQ85" s="849"/>
      <c r="AR85" s="849"/>
      <c r="AS85" s="849"/>
      <c r="AT85" s="849"/>
      <c r="AU85" s="849" t="s">
        <v>533</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369</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9024</v>
      </c>
      <c r="AG88" s="860"/>
      <c r="AH88" s="860"/>
      <c r="AI88" s="860"/>
      <c r="AJ88" s="860"/>
      <c r="AK88" s="857"/>
      <c r="AL88" s="857"/>
      <c r="AM88" s="857"/>
      <c r="AN88" s="857"/>
      <c r="AO88" s="857"/>
      <c r="AP88" s="860">
        <v>5119</v>
      </c>
      <c r="AQ88" s="860"/>
      <c r="AR88" s="860"/>
      <c r="AS88" s="860"/>
      <c r="AT88" s="860"/>
      <c r="AU88" s="860">
        <v>1393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287</v>
      </c>
      <c r="AG109" s="913"/>
      <c r="AH109" s="913"/>
      <c r="AI109" s="913"/>
      <c r="AJ109" s="914"/>
      <c r="AK109" s="912" t="s">
        <v>286</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287</v>
      </c>
      <c r="BW109" s="913"/>
      <c r="BX109" s="913"/>
      <c r="BY109" s="913"/>
      <c r="BZ109" s="914"/>
      <c r="CA109" s="912" t="s">
        <v>286</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287</v>
      </c>
      <c r="DM109" s="913"/>
      <c r="DN109" s="913"/>
      <c r="DO109" s="913"/>
      <c r="DP109" s="914"/>
      <c r="DQ109" s="912" t="s">
        <v>286</v>
      </c>
      <c r="DR109" s="913"/>
      <c r="DS109" s="913"/>
      <c r="DT109" s="913"/>
      <c r="DU109" s="914"/>
      <c r="DV109" s="912" t="s">
        <v>404</v>
      </c>
      <c r="DW109" s="913"/>
      <c r="DX109" s="913"/>
      <c r="DY109" s="913"/>
      <c r="DZ109" s="915"/>
    </row>
    <row r="110" spans="1:131" s="197" customFormat="1" ht="26.25" customHeight="1" x14ac:dyDescent="0.15">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3445064</v>
      </c>
      <c r="AB110" s="920"/>
      <c r="AC110" s="920"/>
      <c r="AD110" s="920"/>
      <c r="AE110" s="921"/>
      <c r="AF110" s="922">
        <v>3812885</v>
      </c>
      <c r="AG110" s="920"/>
      <c r="AH110" s="920"/>
      <c r="AI110" s="920"/>
      <c r="AJ110" s="921"/>
      <c r="AK110" s="922">
        <v>4123214</v>
      </c>
      <c r="AL110" s="920"/>
      <c r="AM110" s="920"/>
      <c r="AN110" s="920"/>
      <c r="AO110" s="921"/>
      <c r="AP110" s="923">
        <v>30.2</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35883322</v>
      </c>
      <c r="BR110" s="957"/>
      <c r="BS110" s="957"/>
      <c r="BT110" s="957"/>
      <c r="BU110" s="957"/>
      <c r="BV110" s="957">
        <v>35145087</v>
      </c>
      <c r="BW110" s="957"/>
      <c r="BX110" s="957"/>
      <c r="BY110" s="957"/>
      <c r="BZ110" s="957"/>
      <c r="CA110" s="957">
        <v>34675484</v>
      </c>
      <c r="CB110" s="957"/>
      <c r="CC110" s="957"/>
      <c r="CD110" s="957"/>
      <c r="CE110" s="957"/>
      <c r="CF110" s="971">
        <v>253.8</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7"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125581</v>
      </c>
      <c r="BR111" s="950"/>
      <c r="BS111" s="950"/>
      <c r="BT111" s="950"/>
      <c r="BU111" s="950"/>
      <c r="BV111" s="950">
        <v>62790</v>
      </c>
      <c r="BW111" s="950"/>
      <c r="BX111" s="950"/>
      <c r="BY111" s="950"/>
      <c r="BZ111" s="950"/>
      <c r="CA111" s="950" t="s">
        <v>112</v>
      </c>
      <c r="CB111" s="950"/>
      <c r="CC111" s="950"/>
      <c r="CD111" s="950"/>
      <c r="CE111" s="950"/>
      <c r="CF111" s="944" t="s">
        <v>112</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7"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4345218</v>
      </c>
      <c r="BR112" s="950"/>
      <c r="BS112" s="950"/>
      <c r="BT112" s="950"/>
      <c r="BU112" s="950"/>
      <c r="BV112" s="950">
        <v>4246685</v>
      </c>
      <c r="BW112" s="950"/>
      <c r="BX112" s="950"/>
      <c r="BY112" s="950"/>
      <c r="BZ112" s="950"/>
      <c r="CA112" s="950">
        <v>4071774</v>
      </c>
      <c r="CB112" s="950"/>
      <c r="CC112" s="950"/>
      <c r="CD112" s="950"/>
      <c r="CE112" s="950"/>
      <c r="CF112" s="944">
        <v>29.8</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7"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343851</v>
      </c>
      <c r="AB113" s="964"/>
      <c r="AC113" s="964"/>
      <c r="AD113" s="964"/>
      <c r="AE113" s="965"/>
      <c r="AF113" s="966">
        <v>357852</v>
      </c>
      <c r="AG113" s="964"/>
      <c r="AH113" s="964"/>
      <c r="AI113" s="964"/>
      <c r="AJ113" s="965"/>
      <c r="AK113" s="966">
        <v>382633</v>
      </c>
      <c r="AL113" s="964"/>
      <c r="AM113" s="964"/>
      <c r="AN113" s="964"/>
      <c r="AO113" s="965"/>
      <c r="AP113" s="967">
        <v>2.8</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1663055</v>
      </c>
      <c r="BR113" s="950"/>
      <c r="BS113" s="950"/>
      <c r="BT113" s="950"/>
      <c r="BU113" s="950"/>
      <c r="BV113" s="950">
        <v>1499126</v>
      </c>
      <c r="BW113" s="950"/>
      <c r="BX113" s="950"/>
      <c r="BY113" s="950"/>
      <c r="BZ113" s="950"/>
      <c r="CA113" s="950">
        <v>1392875</v>
      </c>
      <c r="CB113" s="950"/>
      <c r="CC113" s="950"/>
      <c r="CD113" s="950"/>
      <c r="CE113" s="950"/>
      <c r="CF113" s="944">
        <v>10.199999999999999</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7"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235243</v>
      </c>
      <c r="AB114" s="989"/>
      <c r="AC114" s="989"/>
      <c r="AD114" s="989"/>
      <c r="AE114" s="990"/>
      <c r="AF114" s="991">
        <v>236285</v>
      </c>
      <c r="AG114" s="989"/>
      <c r="AH114" s="989"/>
      <c r="AI114" s="989"/>
      <c r="AJ114" s="990"/>
      <c r="AK114" s="991">
        <v>239314</v>
      </c>
      <c r="AL114" s="989"/>
      <c r="AM114" s="989"/>
      <c r="AN114" s="989"/>
      <c r="AO114" s="990"/>
      <c r="AP114" s="992">
        <v>1.8</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5299512</v>
      </c>
      <c r="BR114" s="950"/>
      <c r="BS114" s="950"/>
      <c r="BT114" s="950"/>
      <c r="BU114" s="950"/>
      <c r="BV114" s="950">
        <v>4899231</v>
      </c>
      <c r="BW114" s="950"/>
      <c r="BX114" s="950"/>
      <c r="BY114" s="950"/>
      <c r="BZ114" s="950"/>
      <c r="CA114" s="950">
        <v>4772760</v>
      </c>
      <c r="CB114" s="950"/>
      <c r="CC114" s="950"/>
      <c r="CD114" s="950"/>
      <c r="CE114" s="950"/>
      <c r="CF114" s="944">
        <v>34.9</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7"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73604</v>
      </c>
      <c r="AB115" s="964"/>
      <c r="AC115" s="964"/>
      <c r="AD115" s="964"/>
      <c r="AE115" s="965"/>
      <c r="AF115" s="966">
        <v>69796</v>
      </c>
      <c r="AG115" s="964"/>
      <c r="AH115" s="964"/>
      <c r="AI115" s="964"/>
      <c r="AJ115" s="965"/>
      <c r="AK115" s="966">
        <v>65999</v>
      </c>
      <c r="AL115" s="964"/>
      <c r="AM115" s="964"/>
      <c r="AN115" s="964"/>
      <c r="AO115" s="965"/>
      <c r="AP115" s="967">
        <v>0.5</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7" customFormat="1" ht="26.25" customHeight="1" x14ac:dyDescent="0.15">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112</v>
      </c>
      <c r="AB116" s="989"/>
      <c r="AC116" s="989"/>
      <c r="AD116" s="989"/>
      <c r="AE116" s="990"/>
      <c r="AF116" s="991" t="s">
        <v>112</v>
      </c>
      <c r="AG116" s="989"/>
      <c r="AH116" s="989"/>
      <c r="AI116" s="989"/>
      <c r="AJ116" s="990"/>
      <c r="AK116" s="991">
        <v>31</v>
      </c>
      <c r="AL116" s="989"/>
      <c r="AM116" s="989"/>
      <c r="AN116" s="989"/>
      <c r="AO116" s="990"/>
      <c r="AP116" s="992">
        <v>0</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7" customFormat="1" ht="26.25" customHeight="1" x14ac:dyDescent="0.15">
      <c r="A117" s="934" t="s">
        <v>170</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4097762</v>
      </c>
      <c r="AB117" s="996"/>
      <c r="AC117" s="996"/>
      <c r="AD117" s="996"/>
      <c r="AE117" s="997"/>
      <c r="AF117" s="995">
        <v>4476818</v>
      </c>
      <c r="AG117" s="996"/>
      <c r="AH117" s="996"/>
      <c r="AI117" s="996"/>
      <c r="AJ117" s="997"/>
      <c r="AK117" s="995">
        <v>4811191</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112</v>
      </c>
      <c r="BR117" s="1016"/>
      <c r="BS117" s="1016"/>
      <c r="BT117" s="1016"/>
      <c r="BU117" s="1016"/>
      <c r="BV117" s="1016" t="s">
        <v>112</v>
      </c>
      <c r="BW117" s="1016"/>
      <c r="BX117" s="1016"/>
      <c r="BY117" s="1016"/>
      <c r="BZ117" s="1016"/>
      <c r="CA117" s="1016" t="s">
        <v>112</v>
      </c>
      <c r="CB117" s="1016"/>
      <c r="CC117" s="1016"/>
      <c r="CD117" s="1016"/>
      <c r="CE117" s="1016"/>
      <c r="CF117" s="944" t="s">
        <v>112</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7" customFormat="1" ht="26.25" customHeight="1" x14ac:dyDescent="0.15">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287</v>
      </c>
      <c r="AG118" s="913"/>
      <c r="AH118" s="913"/>
      <c r="AI118" s="913"/>
      <c r="AJ118" s="914"/>
      <c r="AK118" s="912" t="s">
        <v>286</v>
      </c>
      <c r="AL118" s="913"/>
      <c r="AM118" s="913"/>
      <c r="AN118" s="913"/>
      <c r="AO118" s="914"/>
      <c r="AP118" s="1020" t="s">
        <v>404</v>
      </c>
      <c r="AQ118" s="1021"/>
      <c r="AR118" s="1021"/>
      <c r="AS118" s="1021"/>
      <c r="AT118" s="1022"/>
      <c r="AU118" s="932"/>
      <c r="AV118" s="933"/>
      <c r="AW118" s="933"/>
      <c r="AX118" s="933"/>
      <c r="AY118" s="933"/>
      <c r="AZ118" s="228" t="s">
        <v>170</v>
      </c>
      <c r="BA118" s="228"/>
      <c r="BB118" s="228"/>
      <c r="BC118" s="228"/>
      <c r="BD118" s="228"/>
      <c r="BE118" s="228"/>
      <c r="BF118" s="228"/>
      <c r="BG118" s="228"/>
      <c r="BH118" s="228"/>
      <c r="BI118" s="228"/>
      <c r="BJ118" s="228"/>
      <c r="BK118" s="228"/>
      <c r="BL118" s="228"/>
      <c r="BM118" s="228"/>
      <c r="BN118" s="228"/>
      <c r="BO118" s="1023" t="s">
        <v>432</v>
      </c>
      <c r="BP118" s="1024"/>
      <c r="BQ118" s="1015">
        <v>47316688</v>
      </c>
      <c r="BR118" s="1016"/>
      <c r="BS118" s="1016"/>
      <c r="BT118" s="1016"/>
      <c r="BU118" s="1016"/>
      <c r="BV118" s="1016">
        <v>45852919</v>
      </c>
      <c r="BW118" s="1016"/>
      <c r="BX118" s="1016"/>
      <c r="BY118" s="1016"/>
      <c r="BZ118" s="1016"/>
      <c r="CA118" s="1016">
        <v>44912893</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7" customFormat="1" ht="26.25" customHeight="1" x14ac:dyDescent="0.15">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112</v>
      </c>
      <c r="AB119" s="920"/>
      <c r="AC119" s="920"/>
      <c r="AD119" s="920"/>
      <c r="AE119" s="921"/>
      <c r="AF119" s="922" t="s">
        <v>112</v>
      </c>
      <c r="AG119" s="920"/>
      <c r="AH119" s="920"/>
      <c r="AI119" s="920"/>
      <c r="AJ119" s="921"/>
      <c r="AK119" s="922" t="s">
        <v>112</v>
      </c>
      <c r="AL119" s="920"/>
      <c r="AM119" s="920"/>
      <c r="AN119" s="920"/>
      <c r="AO119" s="921"/>
      <c r="AP119" s="923" t="s">
        <v>112</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6064725</v>
      </c>
      <c r="BR119" s="957"/>
      <c r="BS119" s="957"/>
      <c r="BT119" s="957"/>
      <c r="BU119" s="957"/>
      <c r="BV119" s="957">
        <v>6437965</v>
      </c>
      <c r="BW119" s="957"/>
      <c r="BX119" s="957"/>
      <c r="BY119" s="957"/>
      <c r="BZ119" s="957"/>
      <c r="CA119" s="957">
        <v>6941112</v>
      </c>
      <c r="CB119" s="957"/>
      <c r="CC119" s="957"/>
      <c r="CD119" s="957"/>
      <c r="CE119" s="957"/>
      <c r="CF119" s="971">
        <v>50.8</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125581</v>
      </c>
      <c r="DH119" s="1028"/>
      <c r="DI119" s="1028"/>
      <c r="DJ119" s="1028"/>
      <c r="DK119" s="1029"/>
      <c r="DL119" s="1030">
        <v>62790</v>
      </c>
      <c r="DM119" s="1028"/>
      <c r="DN119" s="1028"/>
      <c r="DO119" s="1028"/>
      <c r="DP119" s="1029"/>
      <c r="DQ119" s="1030" t="s">
        <v>112</v>
      </c>
      <c r="DR119" s="1028"/>
      <c r="DS119" s="1028"/>
      <c r="DT119" s="1028"/>
      <c r="DU119" s="1029"/>
      <c r="DV119" s="1031" t="s">
        <v>112</v>
      </c>
      <c r="DW119" s="1032"/>
      <c r="DX119" s="1032"/>
      <c r="DY119" s="1032"/>
      <c r="DZ119" s="1033"/>
    </row>
    <row r="120" spans="1:130" s="197" customFormat="1" ht="26.25" customHeight="1" x14ac:dyDescent="0.15">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170094</v>
      </c>
      <c r="BR120" s="950"/>
      <c r="BS120" s="950"/>
      <c r="BT120" s="950"/>
      <c r="BU120" s="950"/>
      <c r="BV120" s="950">
        <v>153215</v>
      </c>
      <c r="BW120" s="950"/>
      <c r="BX120" s="950"/>
      <c r="BY120" s="950"/>
      <c r="BZ120" s="950"/>
      <c r="CA120" s="950">
        <v>135114</v>
      </c>
      <c r="CB120" s="950"/>
      <c r="CC120" s="950"/>
      <c r="CD120" s="950"/>
      <c r="CE120" s="950"/>
      <c r="CF120" s="944">
        <v>1</v>
      </c>
      <c r="CG120" s="945"/>
      <c r="CH120" s="945"/>
      <c r="CI120" s="945"/>
      <c r="CJ120" s="945"/>
      <c r="CK120" s="1043" t="s">
        <v>438</v>
      </c>
      <c r="CL120" s="1044"/>
      <c r="CM120" s="1044"/>
      <c r="CN120" s="1044"/>
      <c r="CO120" s="1045"/>
      <c r="CP120" s="1051" t="s">
        <v>387</v>
      </c>
      <c r="CQ120" s="1052"/>
      <c r="CR120" s="1052"/>
      <c r="CS120" s="1052"/>
      <c r="CT120" s="1052"/>
      <c r="CU120" s="1052"/>
      <c r="CV120" s="1052"/>
      <c r="CW120" s="1052"/>
      <c r="CX120" s="1052"/>
      <c r="CY120" s="1052"/>
      <c r="CZ120" s="1052"/>
      <c r="DA120" s="1052"/>
      <c r="DB120" s="1052"/>
      <c r="DC120" s="1052"/>
      <c r="DD120" s="1052"/>
      <c r="DE120" s="1052"/>
      <c r="DF120" s="1053"/>
      <c r="DG120" s="956">
        <v>3317964</v>
      </c>
      <c r="DH120" s="957"/>
      <c r="DI120" s="957"/>
      <c r="DJ120" s="957"/>
      <c r="DK120" s="957"/>
      <c r="DL120" s="957">
        <v>3104049</v>
      </c>
      <c r="DM120" s="957"/>
      <c r="DN120" s="957"/>
      <c r="DO120" s="957"/>
      <c r="DP120" s="957"/>
      <c r="DQ120" s="957">
        <v>2951634</v>
      </c>
      <c r="DR120" s="957"/>
      <c r="DS120" s="957"/>
      <c r="DT120" s="957"/>
      <c r="DU120" s="957"/>
      <c r="DV120" s="958">
        <v>21.6</v>
      </c>
      <c r="DW120" s="958"/>
      <c r="DX120" s="958"/>
      <c r="DY120" s="958"/>
      <c r="DZ120" s="959"/>
    </row>
    <row r="121" spans="1:130" s="197" customFormat="1" ht="26.25" customHeight="1" x14ac:dyDescent="0.15">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30937870</v>
      </c>
      <c r="BR121" s="1016"/>
      <c r="BS121" s="1016"/>
      <c r="BT121" s="1016"/>
      <c r="BU121" s="1016"/>
      <c r="BV121" s="1016">
        <v>30439445</v>
      </c>
      <c r="BW121" s="1016"/>
      <c r="BX121" s="1016"/>
      <c r="BY121" s="1016"/>
      <c r="BZ121" s="1016"/>
      <c r="CA121" s="1016">
        <v>30148782</v>
      </c>
      <c r="CB121" s="1016"/>
      <c r="CC121" s="1016"/>
      <c r="CD121" s="1016"/>
      <c r="CE121" s="1016"/>
      <c r="CF121" s="1054">
        <v>220.7</v>
      </c>
      <c r="CG121" s="1055"/>
      <c r="CH121" s="1055"/>
      <c r="CI121" s="1055"/>
      <c r="CJ121" s="1055"/>
      <c r="CK121" s="1046"/>
      <c r="CL121" s="1047"/>
      <c r="CM121" s="1047"/>
      <c r="CN121" s="1047"/>
      <c r="CO121" s="1048"/>
      <c r="CP121" s="1037" t="s">
        <v>386</v>
      </c>
      <c r="CQ121" s="1038"/>
      <c r="CR121" s="1038"/>
      <c r="CS121" s="1038"/>
      <c r="CT121" s="1038"/>
      <c r="CU121" s="1038"/>
      <c r="CV121" s="1038"/>
      <c r="CW121" s="1038"/>
      <c r="CX121" s="1038"/>
      <c r="CY121" s="1038"/>
      <c r="CZ121" s="1038"/>
      <c r="DA121" s="1038"/>
      <c r="DB121" s="1038"/>
      <c r="DC121" s="1038"/>
      <c r="DD121" s="1038"/>
      <c r="DE121" s="1038"/>
      <c r="DF121" s="1039"/>
      <c r="DG121" s="949">
        <v>1019942</v>
      </c>
      <c r="DH121" s="950"/>
      <c r="DI121" s="950"/>
      <c r="DJ121" s="950"/>
      <c r="DK121" s="950"/>
      <c r="DL121" s="950">
        <v>1136032</v>
      </c>
      <c r="DM121" s="950"/>
      <c r="DN121" s="950"/>
      <c r="DO121" s="950"/>
      <c r="DP121" s="950"/>
      <c r="DQ121" s="950">
        <v>1114263</v>
      </c>
      <c r="DR121" s="950"/>
      <c r="DS121" s="950"/>
      <c r="DT121" s="950"/>
      <c r="DU121" s="950"/>
      <c r="DV121" s="951">
        <v>8.1999999999999993</v>
      </c>
      <c r="DW121" s="951"/>
      <c r="DX121" s="951"/>
      <c r="DY121" s="951"/>
      <c r="DZ121" s="952"/>
    </row>
    <row r="122" spans="1:130" s="197" customFormat="1" ht="26.25" customHeight="1" x14ac:dyDescent="0.15">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13"/>
      <c r="AV122" s="1014"/>
      <c r="AW122" s="1014"/>
      <c r="AX122" s="1014"/>
      <c r="AY122" s="1014"/>
      <c r="AZ122" s="228" t="s">
        <v>170</v>
      </c>
      <c r="BA122" s="228"/>
      <c r="BB122" s="228"/>
      <c r="BC122" s="228"/>
      <c r="BD122" s="228"/>
      <c r="BE122" s="228"/>
      <c r="BF122" s="228"/>
      <c r="BG122" s="228"/>
      <c r="BH122" s="228"/>
      <c r="BI122" s="228"/>
      <c r="BJ122" s="228"/>
      <c r="BK122" s="228"/>
      <c r="BL122" s="228"/>
      <c r="BM122" s="228"/>
      <c r="BN122" s="228"/>
      <c r="BO122" s="1023" t="s">
        <v>441</v>
      </c>
      <c r="BP122" s="1024"/>
      <c r="BQ122" s="1064">
        <v>37172689</v>
      </c>
      <c r="BR122" s="1065"/>
      <c r="BS122" s="1065"/>
      <c r="BT122" s="1065"/>
      <c r="BU122" s="1065"/>
      <c r="BV122" s="1065">
        <v>37030625</v>
      </c>
      <c r="BW122" s="1065"/>
      <c r="BX122" s="1065"/>
      <c r="BY122" s="1065"/>
      <c r="BZ122" s="1065"/>
      <c r="CA122" s="1065">
        <v>37225008</v>
      </c>
      <c r="CB122" s="1065"/>
      <c r="CC122" s="1065"/>
      <c r="CD122" s="1065"/>
      <c r="CE122" s="1065"/>
      <c r="CF122" s="1017"/>
      <c r="CG122" s="1018"/>
      <c r="CH122" s="1018"/>
      <c r="CI122" s="1018"/>
      <c r="CJ122" s="1019"/>
      <c r="CK122" s="1046"/>
      <c r="CL122" s="1047"/>
      <c r="CM122" s="1047"/>
      <c r="CN122" s="1047"/>
      <c r="CO122" s="1048"/>
      <c r="CP122" s="1037" t="s">
        <v>384</v>
      </c>
      <c r="CQ122" s="1038"/>
      <c r="CR122" s="1038"/>
      <c r="CS122" s="1038"/>
      <c r="CT122" s="1038"/>
      <c r="CU122" s="1038"/>
      <c r="CV122" s="1038"/>
      <c r="CW122" s="1038"/>
      <c r="CX122" s="1038"/>
      <c r="CY122" s="1038"/>
      <c r="CZ122" s="1038"/>
      <c r="DA122" s="1038"/>
      <c r="DB122" s="1038"/>
      <c r="DC122" s="1038"/>
      <c r="DD122" s="1038"/>
      <c r="DE122" s="1038"/>
      <c r="DF122" s="1039"/>
      <c r="DG122" s="949">
        <v>7312</v>
      </c>
      <c r="DH122" s="950"/>
      <c r="DI122" s="950"/>
      <c r="DJ122" s="950"/>
      <c r="DK122" s="950"/>
      <c r="DL122" s="950">
        <v>6604</v>
      </c>
      <c r="DM122" s="950"/>
      <c r="DN122" s="950"/>
      <c r="DO122" s="950"/>
      <c r="DP122" s="950"/>
      <c r="DQ122" s="950">
        <v>5877</v>
      </c>
      <c r="DR122" s="950"/>
      <c r="DS122" s="950"/>
      <c r="DT122" s="950"/>
      <c r="DU122" s="950"/>
      <c r="DV122" s="951">
        <v>0</v>
      </c>
      <c r="DW122" s="951"/>
      <c r="DX122" s="951"/>
      <c r="DY122" s="951"/>
      <c r="DZ122" s="952"/>
    </row>
    <row r="123" spans="1:130" s="197" customFormat="1" ht="26.25" customHeight="1" thickBot="1" x14ac:dyDescent="0.2">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72.8</v>
      </c>
      <c r="BR123" s="1057"/>
      <c r="BS123" s="1057"/>
      <c r="BT123" s="1057"/>
      <c r="BU123" s="1057"/>
      <c r="BV123" s="1057">
        <v>64.900000000000006</v>
      </c>
      <c r="BW123" s="1057"/>
      <c r="BX123" s="1057"/>
      <c r="BY123" s="1057"/>
      <c r="BZ123" s="1057"/>
      <c r="CA123" s="1057">
        <v>56.2</v>
      </c>
      <c r="CB123" s="1057"/>
      <c r="CC123" s="1057"/>
      <c r="CD123" s="1057"/>
      <c r="CE123" s="1057"/>
      <c r="CF123" s="1058"/>
      <c r="CG123" s="1059"/>
      <c r="CH123" s="1059"/>
      <c r="CI123" s="1059"/>
      <c r="CJ123" s="1060"/>
      <c r="CK123" s="1046"/>
      <c r="CL123" s="1047"/>
      <c r="CM123" s="1047"/>
      <c r="CN123" s="1047"/>
      <c r="CO123" s="1048"/>
      <c r="CP123" s="1037" t="s">
        <v>382</v>
      </c>
      <c r="CQ123" s="1038"/>
      <c r="CR123" s="1038"/>
      <c r="CS123" s="1038"/>
      <c r="CT123" s="1038"/>
      <c r="CU123" s="1038"/>
      <c r="CV123" s="1038"/>
      <c r="CW123" s="1038"/>
      <c r="CX123" s="1038"/>
      <c r="CY123" s="1038"/>
      <c r="CZ123" s="1038"/>
      <c r="DA123" s="1038"/>
      <c r="DB123" s="1038"/>
      <c r="DC123" s="1038"/>
      <c r="DD123" s="1038"/>
      <c r="DE123" s="1038"/>
      <c r="DF123" s="1039"/>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7" customFormat="1" ht="26.25" customHeight="1" x14ac:dyDescent="0.15">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112</v>
      </c>
      <c r="DH124" s="1028"/>
      <c r="DI124" s="1028"/>
      <c r="DJ124" s="1028"/>
      <c r="DK124" s="1029"/>
      <c r="DL124" s="1030" t="s">
        <v>112</v>
      </c>
      <c r="DM124" s="1028"/>
      <c r="DN124" s="1028"/>
      <c r="DO124" s="1028"/>
      <c r="DP124" s="1029"/>
      <c r="DQ124" s="1030" t="s">
        <v>112</v>
      </c>
      <c r="DR124" s="1028"/>
      <c r="DS124" s="1028"/>
      <c r="DT124" s="1028"/>
      <c r="DU124" s="1029"/>
      <c r="DV124" s="1031" t="s">
        <v>112</v>
      </c>
      <c r="DW124" s="1032"/>
      <c r="DX124" s="1032"/>
      <c r="DY124" s="1032"/>
      <c r="DZ124" s="1033"/>
    </row>
    <row r="125" spans="1:130" s="197" customFormat="1" ht="26.25" customHeight="1" thickBot="1" x14ac:dyDescent="0.2">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7" customFormat="1" ht="26.25" customHeight="1" x14ac:dyDescent="0.15">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73034</v>
      </c>
      <c r="AB126" s="989"/>
      <c r="AC126" s="989"/>
      <c r="AD126" s="989"/>
      <c r="AE126" s="990"/>
      <c r="AF126" s="991">
        <v>69309</v>
      </c>
      <c r="AG126" s="989"/>
      <c r="AH126" s="989"/>
      <c r="AI126" s="989"/>
      <c r="AJ126" s="990"/>
      <c r="AK126" s="991">
        <v>65584</v>
      </c>
      <c r="AL126" s="989"/>
      <c r="AM126" s="989"/>
      <c r="AN126" s="989"/>
      <c r="AO126" s="990"/>
      <c r="AP126" s="992">
        <v>0.5</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7" customFormat="1" ht="26.25" customHeight="1" thickBot="1" x14ac:dyDescent="0.2">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570</v>
      </c>
      <c r="AB127" s="989"/>
      <c r="AC127" s="989"/>
      <c r="AD127" s="989"/>
      <c r="AE127" s="990"/>
      <c r="AF127" s="991">
        <v>487</v>
      </c>
      <c r="AG127" s="989"/>
      <c r="AH127" s="989"/>
      <c r="AI127" s="989"/>
      <c r="AJ127" s="990"/>
      <c r="AK127" s="991">
        <v>415</v>
      </c>
      <c r="AL127" s="989"/>
      <c r="AM127" s="989"/>
      <c r="AN127" s="989"/>
      <c r="AO127" s="990"/>
      <c r="AP127" s="992">
        <v>0</v>
      </c>
      <c r="AQ127" s="993"/>
      <c r="AR127" s="993"/>
      <c r="AS127" s="993"/>
      <c r="AT127" s="994"/>
      <c r="AU127" s="233"/>
      <c r="AV127" s="233"/>
      <c r="AW127" s="233"/>
      <c r="AX127" s="916" t="s">
        <v>452</v>
      </c>
      <c r="AY127" s="917"/>
      <c r="AZ127" s="917"/>
      <c r="BA127" s="917"/>
      <c r="BB127" s="917"/>
      <c r="BC127" s="917"/>
      <c r="BD127" s="917"/>
      <c r="BE127" s="918"/>
      <c r="BF127" s="1071" t="s">
        <v>112</v>
      </c>
      <c r="BG127" s="1072"/>
      <c r="BH127" s="1072"/>
      <c r="BI127" s="1072"/>
      <c r="BJ127" s="1072"/>
      <c r="BK127" s="1072"/>
      <c r="BL127" s="1081"/>
      <c r="BM127" s="1071">
        <v>12.64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112</v>
      </c>
      <c r="DH127" s="1078"/>
      <c r="DI127" s="1078"/>
      <c r="DJ127" s="1078"/>
      <c r="DK127" s="1078"/>
      <c r="DL127" s="1078" t="s">
        <v>112</v>
      </c>
      <c r="DM127" s="1078"/>
      <c r="DN127" s="1078"/>
      <c r="DO127" s="1078"/>
      <c r="DP127" s="1078"/>
      <c r="DQ127" s="1078" t="s">
        <v>112</v>
      </c>
      <c r="DR127" s="1078"/>
      <c r="DS127" s="1078"/>
      <c r="DT127" s="1078"/>
      <c r="DU127" s="1078"/>
      <c r="DV127" s="1079" t="s">
        <v>112</v>
      </c>
      <c r="DW127" s="1079"/>
      <c r="DX127" s="1079"/>
      <c r="DY127" s="1079"/>
      <c r="DZ127" s="1080"/>
    </row>
    <row r="128" spans="1:130" s="197" customFormat="1" ht="26.25" customHeight="1" x14ac:dyDescent="0.15">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32181</v>
      </c>
      <c r="AB128" s="1120"/>
      <c r="AC128" s="1120"/>
      <c r="AD128" s="1120"/>
      <c r="AE128" s="1121"/>
      <c r="AF128" s="1122">
        <v>30515</v>
      </c>
      <c r="AG128" s="1120"/>
      <c r="AH128" s="1120"/>
      <c r="AI128" s="1120"/>
      <c r="AJ128" s="1121"/>
      <c r="AK128" s="1122">
        <v>30508</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112</v>
      </c>
      <c r="BG128" s="1097"/>
      <c r="BH128" s="1097"/>
      <c r="BI128" s="1097"/>
      <c r="BJ128" s="1097"/>
      <c r="BK128" s="1097"/>
      <c r="BL128" s="1098"/>
      <c r="BM128" s="1096">
        <v>17.64</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16631984</v>
      </c>
      <c r="AB129" s="989"/>
      <c r="AC129" s="989"/>
      <c r="AD129" s="989"/>
      <c r="AE129" s="990"/>
      <c r="AF129" s="991">
        <v>16768360</v>
      </c>
      <c r="AG129" s="989"/>
      <c r="AH129" s="989"/>
      <c r="AI129" s="989"/>
      <c r="AJ129" s="990"/>
      <c r="AK129" s="991">
        <v>17068213</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9.6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2709196</v>
      </c>
      <c r="AB130" s="989"/>
      <c r="AC130" s="989"/>
      <c r="AD130" s="989"/>
      <c r="AE130" s="990"/>
      <c r="AF130" s="991">
        <v>3183807</v>
      </c>
      <c r="AG130" s="989"/>
      <c r="AH130" s="989"/>
      <c r="AI130" s="989"/>
      <c r="AJ130" s="990"/>
      <c r="AK130" s="991">
        <v>3406337</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v>56.2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13922788</v>
      </c>
      <c r="AB131" s="1028"/>
      <c r="AC131" s="1028"/>
      <c r="AD131" s="1028"/>
      <c r="AE131" s="1029"/>
      <c r="AF131" s="1030">
        <v>13584553</v>
      </c>
      <c r="AG131" s="1028"/>
      <c r="AH131" s="1028"/>
      <c r="AI131" s="1028"/>
      <c r="AJ131" s="1029"/>
      <c r="AK131" s="1030">
        <v>13661876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9.7421938770000001</v>
      </c>
      <c r="AB132" s="1134"/>
      <c r="AC132" s="1134"/>
      <c r="AD132" s="1134"/>
      <c r="AE132" s="1135"/>
      <c r="AF132" s="1136">
        <v>9.2936145929999991</v>
      </c>
      <c r="AG132" s="1134"/>
      <c r="AH132" s="1134"/>
      <c r="AI132" s="1134"/>
      <c r="AJ132" s="1135"/>
      <c r="AK132" s="1136">
        <v>10.05971654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10.6</v>
      </c>
      <c r="AB133" s="1141"/>
      <c r="AC133" s="1141"/>
      <c r="AD133" s="1141"/>
      <c r="AE133" s="1142"/>
      <c r="AF133" s="1140">
        <v>9.8000000000000007</v>
      </c>
      <c r="AG133" s="1141"/>
      <c r="AH133" s="1141"/>
      <c r="AI133" s="1141"/>
      <c r="AJ133" s="1142"/>
      <c r="AK133" s="1140">
        <v>9.6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47" t="s">
        <v>468</v>
      </c>
      <c r="L7" s="254"/>
      <c r="M7" s="255" t="s">
        <v>469</v>
      </c>
      <c r="N7" s="256"/>
    </row>
    <row r="8" spans="1:16" x14ac:dyDescent="0.15">
      <c r="A8" s="248"/>
      <c r="B8" s="244"/>
      <c r="C8" s="244"/>
      <c r="D8" s="244"/>
      <c r="E8" s="244"/>
      <c r="F8" s="244"/>
      <c r="G8" s="257"/>
      <c r="H8" s="258"/>
      <c r="I8" s="258"/>
      <c r="J8" s="259"/>
      <c r="K8" s="1148"/>
      <c r="L8" s="260" t="s">
        <v>470</v>
      </c>
      <c r="M8" s="261" t="s">
        <v>471</v>
      </c>
      <c r="N8" s="262" t="s">
        <v>472</v>
      </c>
    </row>
    <row r="9" spans="1:16" x14ac:dyDescent="0.15">
      <c r="A9" s="248"/>
      <c r="B9" s="244"/>
      <c r="C9" s="244"/>
      <c r="D9" s="244"/>
      <c r="E9" s="244"/>
      <c r="F9" s="244"/>
      <c r="G9" s="1149" t="s">
        <v>473</v>
      </c>
      <c r="H9" s="1150"/>
      <c r="I9" s="1150"/>
      <c r="J9" s="1151"/>
      <c r="K9" s="263">
        <v>4484174</v>
      </c>
      <c r="L9" s="264">
        <v>84698</v>
      </c>
      <c r="M9" s="265">
        <v>72299</v>
      </c>
      <c r="N9" s="266">
        <v>17.100000000000001</v>
      </c>
    </row>
    <row r="10" spans="1:16" x14ac:dyDescent="0.15">
      <c r="A10" s="248"/>
      <c r="B10" s="244"/>
      <c r="C10" s="244"/>
      <c r="D10" s="244"/>
      <c r="E10" s="244"/>
      <c r="F10" s="244"/>
      <c r="G10" s="1149" t="s">
        <v>474</v>
      </c>
      <c r="H10" s="1150"/>
      <c r="I10" s="1150"/>
      <c r="J10" s="1151"/>
      <c r="K10" s="267">
        <v>578082</v>
      </c>
      <c r="L10" s="268">
        <v>10919</v>
      </c>
      <c r="M10" s="269">
        <v>5259</v>
      </c>
      <c r="N10" s="270">
        <v>107.6</v>
      </c>
    </row>
    <row r="11" spans="1:16" ht="13.5" customHeight="1" x14ac:dyDescent="0.15">
      <c r="A11" s="248"/>
      <c r="B11" s="244"/>
      <c r="C11" s="244"/>
      <c r="D11" s="244"/>
      <c r="E11" s="244"/>
      <c r="F11" s="244"/>
      <c r="G11" s="1149" t="s">
        <v>475</v>
      </c>
      <c r="H11" s="1150"/>
      <c r="I11" s="1150"/>
      <c r="J11" s="1151"/>
      <c r="K11" s="267">
        <v>865826</v>
      </c>
      <c r="L11" s="268">
        <v>16354</v>
      </c>
      <c r="M11" s="269">
        <v>5513</v>
      </c>
      <c r="N11" s="270">
        <v>196.6</v>
      </c>
    </row>
    <row r="12" spans="1:16" ht="13.5" customHeight="1" x14ac:dyDescent="0.15">
      <c r="A12" s="248"/>
      <c r="B12" s="244"/>
      <c r="C12" s="244"/>
      <c r="D12" s="244"/>
      <c r="E12" s="244"/>
      <c r="F12" s="244"/>
      <c r="G12" s="1149" t="s">
        <v>476</v>
      </c>
      <c r="H12" s="1150"/>
      <c r="I12" s="1150"/>
      <c r="J12" s="1151"/>
      <c r="K12" s="267">
        <v>402387</v>
      </c>
      <c r="L12" s="268">
        <v>7600</v>
      </c>
      <c r="M12" s="269">
        <v>1180</v>
      </c>
      <c r="N12" s="270">
        <v>544.1</v>
      </c>
    </row>
    <row r="13" spans="1:16" ht="13.5" customHeight="1" x14ac:dyDescent="0.15">
      <c r="A13" s="248"/>
      <c r="B13" s="244"/>
      <c r="C13" s="244"/>
      <c r="D13" s="244"/>
      <c r="E13" s="244"/>
      <c r="F13" s="244"/>
      <c r="G13" s="1149" t="s">
        <v>477</v>
      </c>
      <c r="H13" s="1150"/>
      <c r="I13" s="1150"/>
      <c r="J13" s="1151"/>
      <c r="K13" s="267" t="s">
        <v>478</v>
      </c>
      <c r="L13" s="268" t="s">
        <v>478</v>
      </c>
      <c r="M13" s="269">
        <v>2</v>
      </c>
      <c r="N13" s="270" t="s">
        <v>478</v>
      </c>
    </row>
    <row r="14" spans="1:16" ht="13.5" customHeight="1" x14ac:dyDescent="0.15">
      <c r="A14" s="248"/>
      <c r="B14" s="244"/>
      <c r="C14" s="244"/>
      <c r="D14" s="244"/>
      <c r="E14" s="244"/>
      <c r="F14" s="244"/>
      <c r="G14" s="1149" t="s">
        <v>479</v>
      </c>
      <c r="H14" s="1150"/>
      <c r="I14" s="1150"/>
      <c r="J14" s="1151"/>
      <c r="K14" s="267">
        <v>150337</v>
      </c>
      <c r="L14" s="268">
        <v>2840</v>
      </c>
      <c r="M14" s="269">
        <v>3170</v>
      </c>
      <c r="N14" s="270">
        <v>-10.4</v>
      </c>
    </row>
    <row r="15" spans="1:16" ht="13.5" customHeight="1" x14ac:dyDescent="0.15">
      <c r="A15" s="248"/>
      <c r="B15" s="244"/>
      <c r="C15" s="244"/>
      <c r="D15" s="244"/>
      <c r="E15" s="244"/>
      <c r="F15" s="244"/>
      <c r="G15" s="1149" t="s">
        <v>480</v>
      </c>
      <c r="H15" s="1150"/>
      <c r="I15" s="1150"/>
      <c r="J15" s="1151"/>
      <c r="K15" s="267">
        <v>80310</v>
      </c>
      <c r="L15" s="268">
        <v>1517</v>
      </c>
      <c r="M15" s="269">
        <v>1822</v>
      </c>
      <c r="N15" s="270">
        <v>-16.7</v>
      </c>
    </row>
    <row r="16" spans="1:16" x14ac:dyDescent="0.15">
      <c r="A16" s="248"/>
      <c r="B16" s="244"/>
      <c r="C16" s="244"/>
      <c r="D16" s="244"/>
      <c r="E16" s="244"/>
      <c r="F16" s="244"/>
      <c r="G16" s="1152" t="s">
        <v>481</v>
      </c>
      <c r="H16" s="1153"/>
      <c r="I16" s="1153"/>
      <c r="J16" s="1154"/>
      <c r="K16" s="268">
        <v>-521034</v>
      </c>
      <c r="L16" s="268">
        <v>-9841</v>
      </c>
      <c r="M16" s="269">
        <v>-7642</v>
      </c>
      <c r="N16" s="270">
        <v>28.8</v>
      </c>
    </row>
    <row r="17" spans="1:16" x14ac:dyDescent="0.15">
      <c r="A17" s="248"/>
      <c r="B17" s="244"/>
      <c r="C17" s="244"/>
      <c r="D17" s="244"/>
      <c r="E17" s="244"/>
      <c r="F17" s="244"/>
      <c r="G17" s="1152" t="s">
        <v>170</v>
      </c>
      <c r="H17" s="1153"/>
      <c r="I17" s="1153"/>
      <c r="J17" s="1154"/>
      <c r="K17" s="268">
        <v>6040082</v>
      </c>
      <c r="L17" s="268">
        <v>114087</v>
      </c>
      <c r="M17" s="269">
        <v>81603</v>
      </c>
      <c r="N17" s="270">
        <v>39.799999999999997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44" t="s">
        <v>486</v>
      </c>
      <c r="H21" s="1145"/>
      <c r="I21" s="1145"/>
      <c r="J21" s="1146"/>
      <c r="K21" s="280">
        <v>10.28</v>
      </c>
      <c r="L21" s="281">
        <v>7.96</v>
      </c>
      <c r="M21" s="282">
        <v>2.3199999999999998</v>
      </c>
      <c r="N21" s="249"/>
      <c r="O21" s="283"/>
      <c r="P21" s="279"/>
    </row>
    <row r="22" spans="1:16" s="284" customFormat="1" x14ac:dyDescent="0.15">
      <c r="A22" s="279"/>
      <c r="B22" s="249"/>
      <c r="C22" s="249"/>
      <c r="D22" s="249"/>
      <c r="E22" s="249"/>
      <c r="F22" s="249"/>
      <c r="G22" s="1144" t="s">
        <v>487</v>
      </c>
      <c r="H22" s="1145"/>
      <c r="I22" s="1145"/>
      <c r="J22" s="1146"/>
      <c r="K22" s="285">
        <v>97.5</v>
      </c>
      <c r="L22" s="286">
        <v>98.3</v>
      </c>
      <c r="M22" s="287">
        <v>-0.8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47" t="s">
        <v>468</v>
      </c>
      <c r="L30" s="254"/>
      <c r="M30" s="255" t="s">
        <v>469</v>
      </c>
      <c r="N30" s="256"/>
    </row>
    <row r="31" spans="1:16" x14ac:dyDescent="0.15">
      <c r="A31" s="248"/>
      <c r="B31" s="244"/>
      <c r="C31" s="244"/>
      <c r="D31" s="244"/>
      <c r="E31" s="244"/>
      <c r="F31" s="244"/>
      <c r="G31" s="257"/>
      <c r="H31" s="258"/>
      <c r="I31" s="258"/>
      <c r="J31" s="259"/>
      <c r="K31" s="1148"/>
      <c r="L31" s="260" t="s">
        <v>470</v>
      </c>
      <c r="M31" s="261" t="s">
        <v>471</v>
      </c>
      <c r="N31" s="262" t="s">
        <v>472</v>
      </c>
    </row>
    <row r="32" spans="1:16" ht="27" customHeight="1" x14ac:dyDescent="0.15">
      <c r="A32" s="248"/>
      <c r="B32" s="244"/>
      <c r="C32" s="244"/>
      <c r="D32" s="244"/>
      <c r="E32" s="244"/>
      <c r="F32" s="244"/>
      <c r="G32" s="1160" t="s">
        <v>491</v>
      </c>
      <c r="H32" s="1161"/>
      <c r="I32" s="1161"/>
      <c r="J32" s="1162"/>
      <c r="K32" s="294">
        <v>4123214</v>
      </c>
      <c r="L32" s="294">
        <v>77880</v>
      </c>
      <c r="M32" s="295">
        <v>50969</v>
      </c>
      <c r="N32" s="296">
        <v>52.8</v>
      </c>
    </row>
    <row r="33" spans="1:16" ht="13.5" customHeight="1" x14ac:dyDescent="0.15">
      <c r="A33" s="248"/>
      <c r="B33" s="244"/>
      <c r="C33" s="244"/>
      <c r="D33" s="244"/>
      <c r="E33" s="244"/>
      <c r="F33" s="244"/>
      <c r="G33" s="1160" t="s">
        <v>492</v>
      </c>
      <c r="H33" s="1161"/>
      <c r="I33" s="1161"/>
      <c r="J33" s="1162"/>
      <c r="K33" s="294" t="s">
        <v>478</v>
      </c>
      <c r="L33" s="294" t="s">
        <v>478</v>
      </c>
      <c r="M33" s="295" t="s">
        <v>478</v>
      </c>
      <c r="N33" s="296" t="s">
        <v>478</v>
      </c>
    </row>
    <row r="34" spans="1:16" ht="27" customHeight="1" x14ac:dyDescent="0.15">
      <c r="A34" s="248"/>
      <c r="B34" s="244"/>
      <c r="C34" s="244"/>
      <c r="D34" s="244"/>
      <c r="E34" s="244"/>
      <c r="F34" s="244"/>
      <c r="G34" s="1160" t="s">
        <v>493</v>
      </c>
      <c r="H34" s="1161"/>
      <c r="I34" s="1161"/>
      <c r="J34" s="1162"/>
      <c r="K34" s="294" t="s">
        <v>478</v>
      </c>
      <c r="L34" s="294" t="s">
        <v>478</v>
      </c>
      <c r="M34" s="295">
        <v>29</v>
      </c>
      <c r="N34" s="296" t="s">
        <v>478</v>
      </c>
    </row>
    <row r="35" spans="1:16" ht="27" customHeight="1" x14ac:dyDescent="0.15">
      <c r="A35" s="248"/>
      <c r="B35" s="244"/>
      <c r="C35" s="244"/>
      <c r="D35" s="244"/>
      <c r="E35" s="244"/>
      <c r="F35" s="244"/>
      <c r="G35" s="1160" t="s">
        <v>494</v>
      </c>
      <c r="H35" s="1161"/>
      <c r="I35" s="1161"/>
      <c r="J35" s="1162"/>
      <c r="K35" s="294">
        <v>382633</v>
      </c>
      <c r="L35" s="294">
        <v>7227</v>
      </c>
      <c r="M35" s="295">
        <v>14294</v>
      </c>
      <c r="N35" s="296">
        <v>-49.4</v>
      </c>
    </row>
    <row r="36" spans="1:16" ht="27" customHeight="1" x14ac:dyDescent="0.15">
      <c r="A36" s="248"/>
      <c r="B36" s="244"/>
      <c r="C36" s="244"/>
      <c r="D36" s="244"/>
      <c r="E36" s="244"/>
      <c r="F36" s="244"/>
      <c r="G36" s="1160" t="s">
        <v>495</v>
      </c>
      <c r="H36" s="1161"/>
      <c r="I36" s="1161"/>
      <c r="J36" s="1162"/>
      <c r="K36" s="294">
        <v>239314</v>
      </c>
      <c r="L36" s="294">
        <v>4520</v>
      </c>
      <c r="M36" s="295">
        <v>1493</v>
      </c>
      <c r="N36" s="296">
        <v>202.7</v>
      </c>
    </row>
    <row r="37" spans="1:16" ht="13.5" customHeight="1" x14ac:dyDescent="0.15">
      <c r="A37" s="248"/>
      <c r="B37" s="244"/>
      <c r="C37" s="244"/>
      <c r="D37" s="244"/>
      <c r="E37" s="244"/>
      <c r="F37" s="244"/>
      <c r="G37" s="1160" t="s">
        <v>496</v>
      </c>
      <c r="H37" s="1161"/>
      <c r="I37" s="1161"/>
      <c r="J37" s="1162"/>
      <c r="K37" s="294">
        <v>65999</v>
      </c>
      <c r="L37" s="294">
        <v>1247</v>
      </c>
      <c r="M37" s="295">
        <v>1584</v>
      </c>
      <c r="N37" s="296">
        <v>-21.3</v>
      </c>
    </row>
    <row r="38" spans="1:16" ht="27" customHeight="1" x14ac:dyDescent="0.15">
      <c r="A38" s="248"/>
      <c r="B38" s="244"/>
      <c r="C38" s="244"/>
      <c r="D38" s="244"/>
      <c r="E38" s="244"/>
      <c r="F38" s="244"/>
      <c r="G38" s="1163" t="s">
        <v>497</v>
      </c>
      <c r="H38" s="1164"/>
      <c r="I38" s="1164"/>
      <c r="J38" s="1165"/>
      <c r="K38" s="297">
        <v>31</v>
      </c>
      <c r="L38" s="297">
        <v>1</v>
      </c>
      <c r="M38" s="298">
        <v>4</v>
      </c>
      <c r="N38" s="299">
        <v>-75</v>
      </c>
      <c r="O38" s="293"/>
    </row>
    <row r="39" spans="1:16" x14ac:dyDescent="0.15">
      <c r="A39" s="248"/>
      <c r="B39" s="244"/>
      <c r="C39" s="244"/>
      <c r="D39" s="244"/>
      <c r="E39" s="244"/>
      <c r="F39" s="244"/>
      <c r="G39" s="1163" t="s">
        <v>498</v>
      </c>
      <c r="H39" s="1164"/>
      <c r="I39" s="1164"/>
      <c r="J39" s="1165"/>
      <c r="K39" s="300">
        <v>-30508</v>
      </c>
      <c r="L39" s="300">
        <v>-576</v>
      </c>
      <c r="M39" s="301">
        <v>-4432</v>
      </c>
      <c r="N39" s="302">
        <v>-87</v>
      </c>
      <c r="O39" s="293"/>
    </row>
    <row r="40" spans="1:16" ht="27" customHeight="1" x14ac:dyDescent="0.15">
      <c r="A40" s="248"/>
      <c r="B40" s="244"/>
      <c r="C40" s="244"/>
      <c r="D40" s="244"/>
      <c r="E40" s="244"/>
      <c r="F40" s="244"/>
      <c r="G40" s="1160" t="s">
        <v>499</v>
      </c>
      <c r="H40" s="1161"/>
      <c r="I40" s="1161"/>
      <c r="J40" s="1162"/>
      <c r="K40" s="300">
        <v>-3406337</v>
      </c>
      <c r="L40" s="300">
        <v>-64340</v>
      </c>
      <c r="M40" s="301">
        <v>-44638</v>
      </c>
      <c r="N40" s="302">
        <v>44.1</v>
      </c>
      <c r="O40" s="293"/>
    </row>
    <row r="41" spans="1:16" x14ac:dyDescent="0.15">
      <c r="A41" s="248"/>
      <c r="B41" s="244"/>
      <c r="C41" s="244"/>
      <c r="D41" s="244"/>
      <c r="E41" s="244"/>
      <c r="F41" s="244"/>
      <c r="G41" s="1166" t="s">
        <v>281</v>
      </c>
      <c r="H41" s="1167"/>
      <c r="I41" s="1167"/>
      <c r="J41" s="1168"/>
      <c r="K41" s="294">
        <v>1374346</v>
      </c>
      <c r="L41" s="300">
        <v>25959</v>
      </c>
      <c r="M41" s="301">
        <v>19303</v>
      </c>
      <c r="N41" s="302">
        <v>34.5</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55" t="s">
        <v>468</v>
      </c>
      <c r="J49" s="1157" t="s">
        <v>503</v>
      </c>
      <c r="K49" s="1158"/>
      <c r="L49" s="1158"/>
      <c r="M49" s="1158"/>
      <c r="N49" s="1159"/>
    </row>
    <row r="50" spans="1:14" x14ac:dyDescent="0.15">
      <c r="A50" s="248"/>
      <c r="B50" s="244"/>
      <c r="C50" s="244"/>
      <c r="D50" s="244"/>
      <c r="E50" s="244"/>
      <c r="F50" s="244"/>
      <c r="G50" s="312"/>
      <c r="H50" s="313"/>
      <c r="I50" s="1156"/>
      <c r="J50" s="314" t="s">
        <v>504</v>
      </c>
      <c r="K50" s="315" t="s">
        <v>505</v>
      </c>
      <c r="L50" s="316" t="s">
        <v>506</v>
      </c>
      <c r="M50" s="317" t="s">
        <v>507</v>
      </c>
      <c r="N50" s="318" t="s">
        <v>508</v>
      </c>
    </row>
    <row r="51" spans="1:14" x14ac:dyDescent="0.15">
      <c r="A51" s="248"/>
      <c r="B51" s="244"/>
      <c r="C51" s="244"/>
      <c r="D51" s="244"/>
      <c r="E51" s="244"/>
      <c r="F51" s="244"/>
      <c r="G51" s="310" t="s">
        <v>509</v>
      </c>
      <c r="H51" s="311"/>
      <c r="I51" s="319">
        <v>2545426</v>
      </c>
      <c r="J51" s="320">
        <v>45273</v>
      </c>
      <c r="K51" s="321">
        <v>-35.4</v>
      </c>
      <c r="L51" s="322">
        <v>47569</v>
      </c>
      <c r="M51" s="323">
        <v>-23.1</v>
      </c>
      <c r="N51" s="324">
        <v>-12.3</v>
      </c>
    </row>
    <row r="52" spans="1:14" x14ac:dyDescent="0.15">
      <c r="A52" s="248"/>
      <c r="B52" s="244"/>
      <c r="C52" s="244"/>
      <c r="D52" s="244"/>
      <c r="E52" s="244"/>
      <c r="F52" s="244"/>
      <c r="G52" s="325"/>
      <c r="H52" s="326" t="s">
        <v>510</v>
      </c>
      <c r="I52" s="327">
        <v>1674074</v>
      </c>
      <c r="J52" s="328">
        <v>29775</v>
      </c>
      <c r="K52" s="329">
        <v>-42.5</v>
      </c>
      <c r="L52" s="330">
        <v>26255</v>
      </c>
      <c r="M52" s="331">
        <v>-18.399999999999999</v>
      </c>
      <c r="N52" s="332">
        <v>-24.1</v>
      </c>
    </row>
    <row r="53" spans="1:14" x14ac:dyDescent="0.15">
      <c r="A53" s="248"/>
      <c r="B53" s="244"/>
      <c r="C53" s="244"/>
      <c r="D53" s="244"/>
      <c r="E53" s="244"/>
      <c r="F53" s="244"/>
      <c r="G53" s="310" t="s">
        <v>511</v>
      </c>
      <c r="H53" s="311"/>
      <c r="I53" s="319">
        <v>3665525</v>
      </c>
      <c r="J53" s="320">
        <v>66015</v>
      </c>
      <c r="K53" s="321">
        <v>45.8</v>
      </c>
      <c r="L53" s="322">
        <v>50880</v>
      </c>
      <c r="M53" s="323">
        <v>7</v>
      </c>
      <c r="N53" s="324">
        <v>38.799999999999997</v>
      </c>
    </row>
    <row r="54" spans="1:14" x14ac:dyDescent="0.15">
      <c r="A54" s="248"/>
      <c r="B54" s="244"/>
      <c r="C54" s="244"/>
      <c r="D54" s="244"/>
      <c r="E54" s="244"/>
      <c r="F54" s="244"/>
      <c r="G54" s="325"/>
      <c r="H54" s="326" t="s">
        <v>510</v>
      </c>
      <c r="I54" s="327">
        <v>1880195</v>
      </c>
      <c r="J54" s="328">
        <v>33862</v>
      </c>
      <c r="K54" s="329">
        <v>13.7</v>
      </c>
      <c r="L54" s="330">
        <v>26879</v>
      </c>
      <c r="M54" s="331">
        <v>2.4</v>
      </c>
      <c r="N54" s="332">
        <v>11.3</v>
      </c>
    </row>
    <row r="55" spans="1:14" x14ac:dyDescent="0.15">
      <c r="A55" s="248"/>
      <c r="B55" s="244"/>
      <c r="C55" s="244"/>
      <c r="D55" s="244"/>
      <c r="E55" s="244"/>
      <c r="F55" s="244"/>
      <c r="G55" s="310" t="s">
        <v>512</v>
      </c>
      <c r="H55" s="311"/>
      <c r="I55" s="319">
        <v>5137608</v>
      </c>
      <c r="J55" s="320">
        <v>93568</v>
      </c>
      <c r="K55" s="321">
        <v>41.7</v>
      </c>
      <c r="L55" s="322">
        <v>63956</v>
      </c>
      <c r="M55" s="323">
        <v>25.7</v>
      </c>
      <c r="N55" s="324">
        <v>16</v>
      </c>
    </row>
    <row r="56" spans="1:14" x14ac:dyDescent="0.15">
      <c r="A56" s="248"/>
      <c r="B56" s="244"/>
      <c r="C56" s="244"/>
      <c r="D56" s="244"/>
      <c r="E56" s="244"/>
      <c r="F56" s="244"/>
      <c r="G56" s="325"/>
      <c r="H56" s="326" t="s">
        <v>510</v>
      </c>
      <c r="I56" s="327">
        <v>3122032</v>
      </c>
      <c r="J56" s="328">
        <v>56859</v>
      </c>
      <c r="K56" s="329">
        <v>67.900000000000006</v>
      </c>
      <c r="L56" s="330">
        <v>29239</v>
      </c>
      <c r="M56" s="331">
        <v>8.8000000000000007</v>
      </c>
      <c r="N56" s="332">
        <v>59.1</v>
      </c>
    </row>
    <row r="57" spans="1:14" x14ac:dyDescent="0.15">
      <c r="A57" s="248"/>
      <c r="B57" s="244"/>
      <c r="C57" s="244"/>
      <c r="D57" s="244"/>
      <c r="E57" s="244"/>
      <c r="F57" s="244"/>
      <c r="G57" s="310" t="s">
        <v>513</v>
      </c>
      <c r="H57" s="311"/>
      <c r="I57" s="319">
        <v>1930716</v>
      </c>
      <c r="J57" s="320">
        <v>35775</v>
      </c>
      <c r="K57" s="321">
        <v>-61.8</v>
      </c>
      <c r="L57" s="322">
        <v>66255</v>
      </c>
      <c r="M57" s="323">
        <v>3.6</v>
      </c>
      <c r="N57" s="324">
        <v>-65.400000000000006</v>
      </c>
    </row>
    <row r="58" spans="1:14" x14ac:dyDescent="0.15">
      <c r="A58" s="248"/>
      <c r="B58" s="244"/>
      <c r="C58" s="244"/>
      <c r="D58" s="244"/>
      <c r="E58" s="244"/>
      <c r="F58" s="244"/>
      <c r="G58" s="325"/>
      <c r="H58" s="326" t="s">
        <v>510</v>
      </c>
      <c r="I58" s="327">
        <v>1505639</v>
      </c>
      <c r="J58" s="328">
        <v>27898</v>
      </c>
      <c r="K58" s="329">
        <v>-50.9</v>
      </c>
      <c r="L58" s="330">
        <v>31822</v>
      </c>
      <c r="M58" s="331">
        <v>8.8000000000000007</v>
      </c>
      <c r="N58" s="332">
        <v>-59.7</v>
      </c>
    </row>
    <row r="59" spans="1:14" x14ac:dyDescent="0.15">
      <c r="A59" s="248"/>
      <c r="B59" s="244"/>
      <c r="C59" s="244"/>
      <c r="D59" s="244"/>
      <c r="E59" s="244"/>
      <c r="F59" s="244"/>
      <c r="G59" s="310" t="s">
        <v>514</v>
      </c>
      <c r="H59" s="311"/>
      <c r="I59" s="319">
        <v>2065951</v>
      </c>
      <c r="J59" s="320">
        <v>39022</v>
      </c>
      <c r="K59" s="321">
        <v>9.1</v>
      </c>
      <c r="L59" s="322">
        <v>92247</v>
      </c>
      <c r="M59" s="323">
        <v>39.200000000000003</v>
      </c>
      <c r="N59" s="324">
        <v>-30.1</v>
      </c>
    </row>
    <row r="60" spans="1:14" x14ac:dyDescent="0.15">
      <c r="A60" s="248"/>
      <c r="B60" s="244"/>
      <c r="C60" s="244"/>
      <c r="D60" s="244"/>
      <c r="E60" s="244"/>
      <c r="F60" s="244"/>
      <c r="G60" s="325"/>
      <c r="H60" s="326" t="s">
        <v>510</v>
      </c>
      <c r="I60" s="333">
        <v>1488579</v>
      </c>
      <c r="J60" s="328">
        <v>28117</v>
      </c>
      <c r="K60" s="329">
        <v>0.8</v>
      </c>
      <c r="L60" s="330">
        <v>37204</v>
      </c>
      <c r="M60" s="331">
        <v>16.899999999999999</v>
      </c>
      <c r="N60" s="332">
        <v>-16.100000000000001</v>
      </c>
    </row>
    <row r="61" spans="1:14" x14ac:dyDescent="0.15">
      <c r="A61" s="248"/>
      <c r="B61" s="244"/>
      <c r="C61" s="244"/>
      <c r="D61" s="244"/>
      <c r="E61" s="244"/>
      <c r="F61" s="244"/>
      <c r="G61" s="310" t="s">
        <v>515</v>
      </c>
      <c r="H61" s="334"/>
      <c r="I61" s="335">
        <v>3069045</v>
      </c>
      <c r="J61" s="336">
        <v>55931</v>
      </c>
      <c r="K61" s="337">
        <v>-0.1</v>
      </c>
      <c r="L61" s="338">
        <v>64181</v>
      </c>
      <c r="M61" s="339">
        <v>10.5</v>
      </c>
      <c r="N61" s="324">
        <v>-10.6</v>
      </c>
    </row>
    <row r="62" spans="1:14" x14ac:dyDescent="0.15">
      <c r="A62" s="248"/>
      <c r="B62" s="244"/>
      <c r="C62" s="244"/>
      <c r="D62" s="244"/>
      <c r="E62" s="244"/>
      <c r="F62" s="244"/>
      <c r="G62" s="325"/>
      <c r="H62" s="326" t="s">
        <v>510</v>
      </c>
      <c r="I62" s="327">
        <v>1934104</v>
      </c>
      <c r="J62" s="328">
        <v>35302</v>
      </c>
      <c r="K62" s="329">
        <v>-2.2000000000000002</v>
      </c>
      <c r="L62" s="330">
        <v>30280</v>
      </c>
      <c r="M62" s="331">
        <v>3.7</v>
      </c>
      <c r="N62" s="332">
        <v>-5.9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69" t="s">
        <v>3</v>
      </c>
      <c r="D47" s="1169"/>
      <c r="E47" s="1170"/>
      <c r="F47" s="11">
        <v>16.239999999999998</v>
      </c>
      <c r="G47" s="12">
        <v>16.04</v>
      </c>
      <c r="H47" s="12">
        <v>19.829999999999998</v>
      </c>
      <c r="I47" s="12">
        <v>24.22</v>
      </c>
      <c r="J47" s="13">
        <v>24.37</v>
      </c>
    </row>
    <row r="48" spans="2:10" ht="57.75" customHeight="1" x14ac:dyDescent="0.15">
      <c r="B48" s="14"/>
      <c r="C48" s="1171" t="s">
        <v>4</v>
      </c>
      <c r="D48" s="1171"/>
      <c r="E48" s="1172"/>
      <c r="F48" s="15">
        <v>4.3600000000000003</v>
      </c>
      <c r="G48" s="16">
        <v>4.01</v>
      </c>
      <c r="H48" s="16">
        <v>4.51</v>
      </c>
      <c r="I48" s="16">
        <v>5.37</v>
      </c>
      <c r="J48" s="17">
        <v>6.63</v>
      </c>
    </row>
    <row r="49" spans="2:10" ht="57.75" customHeight="1" thickBot="1" x14ac:dyDescent="0.2">
      <c r="B49" s="18"/>
      <c r="C49" s="1173" t="s">
        <v>5</v>
      </c>
      <c r="D49" s="1173"/>
      <c r="E49" s="1174"/>
      <c r="F49" s="19">
        <v>4.6399999999999997</v>
      </c>
      <c r="G49" s="20" t="s">
        <v>522</v>
      </c>
      <c r="H49" s="20">
        <v>4.58</v>
      </c>
      <c r="I49" s="20">
        <v>5.45</v>
      </c>
      <c r="J49" s="21">
        <v>1.93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2017-04-13T08:08:31Z</cp:lastPrinted>
  <dcterms:created xsi:type="dcterms:W3CDTF">2017-01-25T03:21:48Z</dcterms:created>
  <dcterms:modified xsi:type="dcterms:W3CDTF">2017-05-24T07:36:01Z</dcterms:modified>
</cp:coreProperties>
</file>