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<sst xmlns="http://schemas.openxmlformats.org/spreadsheetml/2006/main" count="218" uniqueCount="108">
  <si>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</si>
  <si>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</si>
  <si>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</si>
  <si>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</si>
  <si>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</si>
  <si>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</si>
  <si>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</si>
  <si>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</si>
  <si>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</si>
  <si>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</si>
  <si>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</si>
  <si>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</si>
  <si>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</si>
  <si>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</si>
  <si>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</si>
  <si>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</si>
  <si>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</si>
  <si>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</si>
  <si>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</si>
  <si>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</si>
  <si>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</si>
  <si>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</si>
  <si>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</si>
  <si>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</si>
  <si>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</si>
  <si>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</si>
  <si>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</si>
  <si>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</si>
  <si>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</si>
  <si>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</si>
  <si>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</si>
  <si>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</si>
  <si>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</si>
  <si>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</si>
  <si>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</si>
  <si>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</si>
  <si>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</si>
  <si>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</si>
  <si>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</si>
  <si>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</si>
  <si>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</si>
  <si>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</si>
  <si>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</si>
  <si>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</si>
  <si>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</si>
  <si>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</si>
  <si>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</si>
  <si>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</si>
  <si>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</si>
  <si>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</si>
  <si>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</si>
  <si>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</si>
  <si>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</si>
  <si>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</si>
  <si>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</si>
  <si>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</si>
  <si>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</si>
  <si>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</si>
  <si>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</si>
  <si>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</si>
  <si>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</si>
  <si>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</si>
  <si>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</si>
  <si>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</si>
  <si>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</si>
  <si>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</si>
  <si>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</si>
  <si>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</si>
  <si>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</si>
  <si>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</si>
  <si>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</si>
  <si>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</si>
  <si>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</si>
  <si>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</si>
  <si>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</si>
  <si>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</si>
  <si>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</si>
  <si>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</si>
  <si>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</si>
  <si>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</si>
  <si>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</si>
  <si>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</si>
  <si>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</si>
  <si>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</si>
  <si>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</si>
  <si>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</si>
  <si>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</si>
  <si>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</si>
  <si>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</si>
  <si>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</si>
  <si>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</si>
  <si>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</si>
  <si>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</si>
  <si>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</si>
  <si>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</si>
  <si>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</si>
  <si>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</si>
  <si>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</si>
  <si>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</si>
  <si>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</si>
  <si>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</si>
  <si>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</si>
  <si>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</si>
  <si>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</si>
  <si>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</si>
  <si>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飯高簡易水道では、水道事業との統合にあたり、基幹管路の老朽管の更新事業を進めており、平成28年度中には、主要な管路の更新は完了します。</t>
    <rPh sb="1" eb="3">
      <t>イイタカ</t>
    </rPh>
    <rPh sb="3" eb="5">
      <t>カンイ</t>
    </rPh>
    <rPh sb="5" eb="7">
      <t>スイドウ</t>
    </rPh>
    <rPh sb="10" eb="12">
      <t>スイドウ</t>
    </rPh>
    <rPh sb="12" eb="14">
      <t>ジギョウ</t>
    </rPh>
    <rPh sb="16" eb="18">
      <t>トウゴウ</t>
    </rPh>
    <phoneticPr fontId="4"/>
  </si>
  <si>
    <t xml:space="preserve">　簡易水道事業のうち飯高簡易水道は平成29年4月より水道事業と統合します。料金設定については激変緩和措置を講じながら統一を目指していき、施設整備については水道事業の更新ロードマップに沿って進めていきます。
</t>
    <rPh sb="10" eb="12">
      <t>イイタカ</t>
    </rPh>
    <rPh sb="12" eb="14">
      <t>カンイ</t>
    </rPh>
    <rPh sb="14" eb="16">
      <t>スイドウ</t>
    </rPh>
    <phoneticPr fontId="4"/>
  </si>
  <si>
    <t xml:space="preserve">　収益的収支比率は50％前後を推移し、施設更新や上水道統合に係る整備を推進していることから、給水収益に対する企業債残高は類似団体平均を大きく上回っています。料金回収率は類似団体平均の7割の28％程度、平成27年の給水原価242.02円は類似団体平均より低い数値ですが年々増加傾向にあり、経営の健全性は一般会計からの繰入金によって保たれています。
　また、施設利用率は類似団体平均を推移していますが、1日あたりの給水量が少なく、場所によっては配水管の水が滞留することで残留塩素値を保持できなくなり、廃棄する水量もある等、有収率は類似団体平均を大きく下回っています。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</si>
</sst>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1.24</c:v>
                </c:pt>
                <c:pt idx="1">
                  <c:v>2.73</c:v>
                </c:pt>
                <c:pt idx="2">
                  <c:v>2.21</c:v>
                </c:pt>
                <c:pt idx="3">
                  <c:v>1.07</c:v>
                </c:pt>
                <c:pt idx="4">
                  <c:v>0.22</c:v>
                </c:pt>
              </c:numCache>
            </c:numRef>
          </c:val>
          <c:extLst xmlns:c16r2="http://schemas.microsoft.com/office/drawing/2015/06/chart">
            <c:ext xmlns:c16="http://schemas.microsoft.com/office/drawing/2014/chart" uri="{C3380CC4-5D6E-409C-BE32-E72D297353CC}">
              <c16:uniqueId val="{00000000-13C5-4998-8F94-52C686E50882}"/>
            </c:ext>
          </c:extLst>
        </c:ser>
        <c:dLbls>
          <c:showLegendKey val="0"/>
          <c:showVal val="0"/>
          <c:showCatName val="0"/>
          <c:showSerName val="0"/>
          <c:showPercent val="0"/>
          <c:showBubbleSize val="0"/>
        </c:dLbls>
        <c:gapWidth val="150"/>
        <c:axId val="92863872"/>
        <c:axId val="944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0.65</c:v>
                </c:pt>
              </c:numCache>
            </c:numRef>
          </c:val>
          <c:smooth val="0"/>
          <c:extLst xmlns:c16r2="http://schemas.microsoft.com/office/drawing/2015/06/chart">
            <c:ext xmlns:c16="http://schemas.microsoft.com/office/drawing/2014/chart" uri="{C3380CC4-5D6E-409C-BE32-E72D297353CC}">
              <c16:uniqueId val="{00000001-13C5-4998-8F94-52C686E50882}"/>
            </c:ext>
          </c:extLst>
        </c:ser>
        <c:dLbls>
          <c:showLegendKey val="0"/>
          <c:showVal val="0"/>
          <c:showCatName val="0"/>
          <c:showSerName val="0"/>
          <c:showPercent val="0"/>
          <c:showBubbleSize val="0"/>
        </c:dLbls>
        <c:marker val="1"/>
        <c:smooth val="0"/>
        <c:axId val="92863872"/>
        <c:axId val="94443008"/>
      </c:lineChart>
      <c:dateAx>
        <c:axId val="92863872"/>
        <c:scaling>
          <c:orientation val="minMax"/>
        </c:scaling>
        <c:delete val="1"/>
        <c:axPos val="b"/>
        <c:numFmt formatCode="ge" sourceLinked="1"/>
        <c:majorTickMark val="none"/>
        <c:minorTickMark val="none"/>
        <c:tickLblPos val="none"/>
        <c:crossAx val="94443008"/>
        <c:crosses val="autoZero"/>
        <c:auto val="1"/>
        <c:lblOffset val="100"/>
        <c:baseTimeUnit val="years"/>
      </c:dateAx>
      <c:valAx>
        <c:axId val="944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82.61</c:v>
                </c:pt>
                <c:pt idx="1">
                  <c:v>68.900000000000006</c:v>
                </c:pt>
                <c:pt idx="2">
                  <c:v>67.52</c:v>
                </c:pt>
                <c:pt idx="3">
                  <c:v>67.69</c:v>
                </c:pt>
                <c:pt idx="4">
                  <c:v>61.86</c:v>
                </c:pt>
              </c:numCache>
            </c:numRef>
          </c:val>
          <c:extLst xmlns:c16r2="http://schemas.microsoft.com/office/drawing/2015/06/chart">
            <c:ext xmlns:c16="http://schemas.microsoft.com/office/drawing/2014/chart" uri="{C3380CC4-5D6E-409C-BE32-E72D297353CC}">
              <c16:uniqueId val="{00000000-C5C6-4B92-BF89-2F0F4B2A7E2D}"/>
            </c:ext>
          </c:extLst>
        </c:ser>
        <c:dLbls>
          <c:showLegendKey val="0"/>
          <c:showVal val="0"/>
          <c:showCatName val="0"/>
          <c:showSerName val="0"/>
          <c:showPercent val="0"/>
          <c:showBubbleSize val="0"/>
        </c:dLbls>
        <c:gapWidth val="150"/>
        <c:axId val="96173056"/>
        <c:axId val="961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57.29</c:v>
                </c:pt>
              </c:numCache>
            </c:numRef>
          </c:val>
          <c:smooth val="0"/>
          <c:extLst xmlns:c16r2="http://schemas.microsoft.com/office/drawing/2015/06/chart">
            <c:ext xmlns:c16="http://schemas.microsoft.com/office/drawing/2014/chart" uri="{C3380CC4-5D6E-409C-BE32-E72D297353CC}">
              <c16:uniqueId val="{00000001-C5C6-4B92-BF89-2F0F4B2A7E2D}"/>
            </c:ext>
          </c:extLst>
        </c:ser>
        <c:dLbls>
          <c:showLegendKey val="0"/>
          <c:showVal val="0"/>
          <c:showCatName val="0"/>
          <c:showSerName val="0"/>
          <c:showPercent val="0"/>
          <c:showBubbleSize val="0"/>
        </c:dLbls>
        <c:marker val="1"/>
        <c:smooth val="0"/>
        <c:axId val="96173056"/>
        <c:axId val="96183424"/>
      </c:lineChart>
      <c:dateAx>
        <c:axId val="96173056"/>
        <c:scaling>
          <c:orientation val="minMax"/>
        </c:scaling>
        <c:delete val="1"/>
        <c:axPos val="b"/>
        <c:numFmt formatCode="ge" sourceLinked="1"/>
        <c:majorTickMark val="none"/>
        <c:minorTickMark val="none"/>
        <c:tickLblPos val="none"/>
        <c:crossAx val="96183424"/>
        <c:crosses val="autoZero"/>
        <c:auto val="1"/>
        <c:lblOffset val="100"/>
        <c:baseTimeUnit val="years"/>
      </c:dateAx>
      <c:valAx>
        <c:axId val="961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70.319999999999993</c:v>
                </c:pt>
                <c:pt idx="1">
                  <c:v>67.03</c:v>
                </c:pt>
                <c:pt idx="2">
                  <c:v>68.760000000000005</c:v>
                </c:pt>
                <c:pt idx="3">
                  <c:v>66.25</c:v>
                </c:pt>
                <c:pt idx="4">
                  <c:v>66.569999999999993</c:v>
                </c:pt>
              </c:numCache>
            </c:numRef>
          </c:val>
          <c:extLst xmlns:c16r2="http://schemas.microsoft.com/office/drawing/2015/06/chart">
            <c:ext xmlns:c16="http://schemas.microsoft.com/office/drawing/2014/chart" uri="{C3380CC4-5D6E-409C-BE32-E72D297353CC}">
              <c16:uniqueId val="{00000000-2C01-4468-BADB-DBC972712296}"/>
            </c:ext>
          </c:extLst>
        </c:ser>
        <c:dLbls>
          <c:showLegendKey val="0"/>
          <c:showVal val="0"/>
          <c:showCatName val="0"/>
          <c:showSerName val="0"/>
          <c:showPercent val="0"/>
          <c:showBubbleSize val="0"/>
        </c:dLbls>
        <c:gapWidth val="150"/>
        <c:axId val="96230784"/>
        <c:axId val="9623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73.69</c:v>
                </c:pt>
              </c:numCache>
            </c:numRef>
          </c:val>
          <c:smooth val="0"/>
          <c:extLst xmlns:c16r2="http://schemas.microsoft.com/office/drawing/2015/06/chart">
            <c:ext xmlns:c16="http://schemas.microsoft.com/office/drawing/2014/chart" uri="{C3380CC4-5D6E-409C-BE32-E72D297353CC}">
              <c16:uniqueId val="{00000001-2C01-4468-BADB-DBC972712296}"/>
            </c:ext>
          </c:extLst>
        </c:ser>
        <c:dLbls>
          <c:showLegendKey val="0"/>
          <c:showVal val="0"/>
          <c:showCatName val="0"/>
          <c:showSerName val="0"/>
          <c:showPercent val="0"/>
          <c:showBubbleSize val="0"/>
        </c:dLbls>
        <c:marker val="1"/>
        <c:smooth val="0"/>
        <c:axId val="96230784"/>
        <c:axId val="96232960"/>
      </c:lineChart>
      <c:dateAx>
        <c:axId val="96230784"/>
        <c:scaling>
          <c:orientation val="minMax"/>
        </c:scaling>
        <c:delete val="1"/>
        <c:axPos val="b"/>
        <c:numFmt formatCode="ge" sourceLinked="1"/>
        <c:majorTickMark val="none"/>
        <c:minorTickMark val="none"/>
        <c:tickLblPos val="none"/>
        <c:crossAx val="96232960"/>
        <c:crosses val="autoZero"/>
        <c:auto val="1"/>
        <c:lblOffset val="100"/>
        <c:baseTimeUnit val="years"/>
      </c:dateAx>
      <c:valAx>
        <c:axId val="962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55.1</c:v>
                </c:pt>
                <c:pt idx="1">
                  <c:v>46.18</c:v>
                </c:pt>
                <c:pt idx="2">
                  <c:v>45.41</c:v>
                </c:pt>
                <c:pt idx="3">
                  <c:v>49.41</c:v>
                </c:pt>
                <c:pt idx="4">
                  <c:v>51.5</c:v>
                </c:pt>
              </c:numCache>
            </c:numRef>
          </c:val>
          <c:extLst xmlns:c16r2="http://schemas.microsoft.com/office/drawing/2015/06/chart">
            <c:ext xmlns:c16="http://schemas.microsoft.com/office/drawing/2014/chart" uri="{C3380CC4-5D6E-409C-BE32-E72D297353CC}">
              <c16:uniqueId val="{00000000-2117-48E0-BB4D-AFF90689D7B5}"/>
            </c:ext>
          </c:extLst>
        </c:ser>
        <c:dLbls>
          <c:showLegendKey val="0"/>
          <c:showVal val="0"/>
          <c:showCatName val="0"/>
          <c:showSerName val="0"/>
          <c:showPercent val="0"/>
          <c:showBubbleSize val="0"/>
        </c:dLbls>
        <c:gapWidth val="150"/>
        <c:axId val="94490624"/>
        <c:axId val="944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76.27</c:v>
                </c:pt>
              </c:numCache>
            </c:numRef>
          </c:val>
          <c:smooth val="0"/>
          <c:extLst xmlns:c16r2="http://schemas.microsoft.com/office/drawing/2015/06/chart">
            <c:ext xmlns:c16="http://schemas.microsoft.com/office/drawing/2014/chart" uri="{C3380CC4-5D6E-409C-BE32-E72D297353CC}">
              <c16:uniqueId val="{00000001-2117-48E0-BB4D-AFF90689D7B5}"/>
            </c:ext>
          </c:extLst>
        </c:ser>
        <c:dLbls>
          <c:showLegendKey val="0"/>
          <c:showVal val="0"/>
          <c:showCatName val="0"/>
          <c:showSerName val="0"/>
          <c:showPercent val="0"/>
          <c:showBubbleSize val="0"/>
        </c:dLbls>
        <c:marker val="1"/>
        <c:smooth val="0"/>
        <c:axId val="94490624"/>
        <c:axId val="94492544"/>
      </c:lineChart>
      <c:dateAx>
        <c:axId val="94490624"/>
        <c:scaling>
          <c:orientation val="minMax"/>
        </c:scaling>
        <c:delete val="1"/>
        <c:axPos val="b"/>
        <c:numFmt formatCode="ge" sourceLinked="1"/>
        <c:majorTickMark val="none"/>
        <c:minorTickMark val="none"/>
        <c:tickLblPos val="none"/>
        <c:crossAx val="94492544"/>
        <c:crosses val="autoZero"/>
        <c:auto val="1"/>
        <c:lblOffset val="100"/>
        <c:baseTimeUnit val="years"/>
      </c:dateAx>
      <c:valAx>
        <c:axId val="944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90-4A2E-960A-63FC973F686A}"/>
            </c:ext>
          </c:extLst>
        </c:ser>
        <c:dLbls>
          <c:showLegendKey val="0"/>
          <c:showVal val="0"/>
          <c:showCatName val="0"/>
          <c:showSerName val="0"/>
          <c:showPercent val="0"/>
          <c:showBubbleSize val="0"/>
        </c:dLbls>
        <c:gapWidth val="150"/>
        <c:axId val="94667136"/>
        <c:axId val="9466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90-4A2E-960A-63FC973F686A}"/>
            </c:ext>
          </c:extLst>
        </c:ser>
        <c:dLbls>
          <c:showLegendKey val="0"/>
          <c:showVal val="0"/>
          <c:showCatName val="0"/>
          <c:showSerName val="0"/>
          <c:showPercent val="0"/>
          <c:showBubbleSize val="0"/>
        </c:dLbls>
        <c:marker val="1"/>
        <c:smooth val="0"/>
        <c:axId val="94667136"/>
        <c:axId val="94669056"/>
      </c:lineChart>
      <c:dateAx>
        <c:axId val="94667136"/>
        <c:scaling>
          <c:orientation val="minMax"/>
        </c:scaling>
        <c:delete val="1"/>
        <c:axPos val="b"/>
        <c:numFmt formatCode="ge" sourceLinked="1"/>
        <c:majorTickMark val="none"/>
        <c:minorTickMark val="none"/>
        <c:tickLblPos val="none"/>
        <c:crossAx val="94669056"/>
        <c:crosses val="autoZero"/>
        <c:auto val="1"/>
        <c:lblOffset val="100"/>
        <c:baseTimeUnit val="years"/>
      </c:dateAx>
      <c:valAx>
        <c:axId val="9466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59-4BD3-8BD8-D50BD558FE88}"/>
            </c:ext>
          </c:extLst>
        </c:ser>
        <c:dLbls>
          <c:showLegendKey val="0"/>
          <c:showVal val="0"/>
          <c:showCatName val="0"/>
          <c:showSerName val="0"/>
          <c:showPercent val="0"/>
          <c:showBubbleSize val="0"/>
        </c:dLbls>
        <c:gapWidth val="150"/>
        <c:axId val="96078080"/>
        <c:axId val="960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59-4BD3-8BD8-D50BD558FE88}"/>
            </c:ext>
          </c:extLst>
        </c:ser>
        <c:dLbls>
          <c:showLegendKey val="0"/>
          <c:showVal val="0"/>
          <c:showCatName val="0"/>
          <c:showSerName val="0"/>
          <c:showPercent val="0"/>
          <c:showBubbleSize val="0"/>
        </c:dLbls>
        <c:marker val="1"/>
        <c:smooth val="0"/>
        <c:axId val="96078080"/>
        <c:axId val="96092544"/>
      </c:lineChart>
      <c:dateAx>
        <c:axId val="96078080"/>
        <c:scaling>
          <c:orientation val="minMax"/>
        </c:scaling>
        <c:delete val="1"/>
        <c:axPos val="b"/>
        <c:numFmt formatCode="ge" sourceLinked="1"/>
        <c:majorTickMark val="none"/>
        <c:minorTickMark val="none"/>
        <c:tickLblPos val="none"/>
        <c:crossAx val="96092544"/>
        <c:crosses val="autoZero"/>
        <c:auto val="1"/>
        <c:lblOffset val="100"/>
        <c:baseTimeUnit val="years"/>
      </c:dateAx>
      <c:valAx>
        <c:axId val="960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7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5E-4F79-89B7-0784F0DD5F7D}"/>
            </c:ext>
          </c:extLst>
        </c:ser>
        <c:dLbls>
          <c:showLegendKey val="0"/>
          <c:showVal val="0"/>
          <c:showCatName val="0"/>
          <c:showSerName val="0"/>
          <c:showPercent val="0"/>
          <c:showBubbleSize val="0"/>
        </c:dLbls>
        <c:gapWidth val="150"/>
        <c:axId val="96120192"/>
        <c:axId val="9612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5E-4F79-89B7-0784F0DD5F7D}"/>
            </c:ext>
          </c:extLst>
        </c:ser>
        <c:dLbls>
          <c:showLegendKey val="0"/>
          <c:showVal val="0"/>
          <c:showCatName val="0"/>
          <c:showSerName val="0"/>
          <c:showPercent val="0"/>
          <c:showBubbleSize val="0"/>
        </c:dLbls>
        <c:marker val="1"/>
        <c:smooth val="0"/>
        <c:axId val="96120192"/>
        <c:axId val="96126464"/>
      </c:lineChart>
      <c:dateAx>
        <c:axId val="96120192"/>
        <c:scaling>
          <c:orientation val="minMax"/>
        </c:scaling>
        <c:delete val="1"/>
        <c:axPos val="b"/>
        <c:numFmt formatCode="ge" sourceLinked="1"/>
        <c:majorTickMark val="none"/>
        <c:minorTickMark val="none"/>
        <c:tickLblPos val="none"/>
        <c:crossAx val="96126464"/>
        <c:crosses val="autoZero"/>
        <c:auto val="1"/>
        <c:lblOffset val="100"/>
        <c:baseTimeUnit val="years"/>
      </c:dateAx>
      <c:valAx>
        <c:axId val="9612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C2-4F95-A5B7-9DC875B38076}"/>
            </c:ext>
          </c:extLst>
        </c:ser>
        <c:dLbls>
          <c:showLegendKey val="0"/>
          <c:showVal val="0"/>
          <c:showCatName val="0"/>
          <c:showSerName val="0"/>
          <c:showPercent val="0"/>
          <c:showBubbleSize val="0"/>
        </c:dLbls>
        <c:gapWidth val="150"/>
        <c:axId val="95846400"/>
        <c:axId val="958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C2-4F95-A5B7-9DC875B38076}"/>
            </c:ext>
          </c:extLst>
        </c:ser>
        <c:dLbls>
          <c:showLegendKey val="0"/>
          <c:showVal val="0"/>
          <c:showCatName val="0"/>
          <c:showSerName val="0"/>
          <c:showPercent val="0"/>
          <c:showBubbleSize val="0"/>
        </c:dLbls>
        <c:marker val="1"/>
        <c:smooth val="0"/>
        <c:axId val="95846400"/>
        <c:axId val="95848320"/>
      </c:lineChart>
      <c:dateAx>
        <c:axId val="95846400"/>
        <c:scaling>
          <c:orientation val="minMax"/>
        </c:scaling>
        <c:delete val="1"/>
        <c:axPos val="b"/>
        <c:numFmt formatCode="ge" sourceLinked="1"/>
        <c:majorTickMark val="none"/>
        <c:minorTickMark val="none"/>
        <c:tickLblPos val="none"/>
        <c:crossAx val="95848320"/>
        <c:crosses val="autoZero"/>
        <c:auto val="1"/>
        <c:lblOffset val="100"/>
        <c:baseTimeUnit val="years"/>
      </c:dateAx>
      <c:valAx>
        <c:axId val="958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2527.81</c:v>
                </c:pt>
                <c:pt idx="1">
                  <c:v>2749.46</c:v>
                </c:pt>
                <c:pt idx="2">
                  <c:v>2768.96</c:v>
                </c:pt>
                <c:pt idx="3">
                  <c:v>3047.16</c:v>
                </c:pt>
                <c:pt idx="4">
                  <c:v>3499.11</c:v>
                </c:pt>
              </c:numCache>
            </c:numRef>
          </c:val>
          <c:extLst xmlns:c16r2="http://schemas.microsoft.com/office/drawing/2015/06/chart">
            <c:ext xmlns:c16="http://schemas.microsoft.com/office/drawing/2014/chart" uri="{C3380CC4-5D6E-409C-BE32-E72D297353CC}">
              <c16:uniqueId val="{00000000-F37E-41A5-A4BB-348B70E01098}"/>
            </c:ext>
          </c:extLst>
        </c:ser>
        <c:dLbls>
          <c:showLegendKey val="0"/>
          <c:showVal val="0"/>
          <c:showCatName val="0"/>
          <c:showSerName val="0"/>
          <c:showPercent val="0"/>
          <c:showBubbleSize val="0"/>
        </c:dLbls>
        <c:gapWidth val="150"/>
        <c:axId val="95887744"/>
        <c:axId val="958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1134.67</c:v>
                </c:pt>
              </c:numCache>
            </c:numRef>
          </c:val>
          <c:smooth val="0"/>
          <c:extLst xmlns:c16r2="http://schemas.microsoft.com/office/drawing/2015/06/chart">
            <c:ext xmlns:c16="http://schemas.microsoft.com/office/drawing/2014/chart" uri="{C3380CC4-5D6E-409C-BE32-E72D297353CC}">
              <c16:uniqueId val="{00000001-F37E-41A5-A4BB-348B70E01098}"/>
            </c:ext>
          </c:extLst>
        </c:ser>
        <c:dLbls>
          <c:showLegendKey val="0"/>
          <c:showVal val="0"/>
          <c:showCatName val="0"/>
          <c:showSerName val="0"/>
          <c:showPercent val="0"/>
          <c:showBubbleSize val="0"/>
        </c:dLbls>
        <c:marker val="1"/>
        <c:smooth val="0"/>
        <c:axId val="95887744"/>
        <c:axId val="95889664"/>
      </c:lineChart>
      <c:dateAx>
        <c:axId val="95887744"/>
        <c:scaling>
          <c:orientation val="minMax"/>
        </c:scaling>
        <c:delete val="1"/>
        <c:axPos val="b"/>
        <c:numFmt formatCode="ge" sourceLinked="1"/>
        <c:majorTickMark val="none"/>
        <c:minorTickMark val="none"/>
        <c:tickLblPos val="none"/>
        <c:crossAx val="95889664"/>
        <c:crosses val="autoZero"/>
        <c:auto val="1"/>
        <c:lblOffset val="100"/>
        <c:baseTimeUnit val="years"/>
      </c:dateAx>
      <c:valAx>
        <c:axId val="958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36.200000000000003</c:v>
                </c:pt>
                <c:pt idx="1">
                  <c:v>30.99</c:v>
                </c:pt>
                <c:pt idx="2">
                  <c:v>30.14</c:v>
                </c:pt>
                <c:pt idx="3">
                  <c:v>29.49</c:v>
                </c:pt>
                <c:pt idx="4">
                  <c:v>27.93</c:v>
                </c:pt>
              </c:numCache>
            </c:numRef>
          </c:val>
          <c:extLst xmlns:c16r2="http://schemas.microsoft.com/office/drawing/2015/06/chart">
            <c:ext xmlns:c16="http://schemas.microsoft.com/office/drawing/2014/chart" uri="{C3380CC4-5D6E-409C-BE32-E72D297353CC}">
              <c16:uniqueId val="{00000000-7667-4590-A253-D47AFB298234}"/>
            </c:ext>
          </c:extLst>
        </c:ser>
        <c:dLbls>
          <c:showLegendKey val="0"/>
          <c:showVal val="0"/>
          <c:showCatName val="0"/>
          <c:showSerName val="0"/>
          <c:showPercent val="0"/>
          <c:showBubbleSize val="0"/>
        </c:dLbls>
        <c:gapWidth val="150"/>
        <c:axId val="95898624"/>
        <c:axId val="959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40.6</c:v>
                </c:pt>
              </c:numCache>
            </c:numRef>
          </c:val>
          <c:smooth val="0"/>
          <c:extLst xmlns:c16r2="http://schemas.microsoft.com/office/drawing/2015/06/chart">
            <c:ext xmlns:c16="http://schemas.microsoft.com/office/drawing/2014/chart" uri="{C3380CC4-5D6E-409C-BE32-E72D297353CC}">
              <c16:uniqueId val="{00000001-7667-4590-A253-D47AFB298234}"/>
            </c:ext>
          </c:extLst>
        </c:ser>
        <c:dLbls>
          <c:showLegendKey val="0"/>
          <c:showVal val="0"/>
          <c:showCatName val="0"/>
          <c:showSerName val="0"/>
          <c:showPercent val="0"/>
          <c:showBubbleSize val="0"/>
        </c:dLbls>
        <c:marker val="1"/>
        <c:smooth val="0"/>
        <c:axId val="95898624"/>
        <c:axId val="95925376"/>
      </c:lineChart>
      <c:dateAx>
        <c:axId val="95898624"/>
        <c:scaling>
          <c:orientation val="minMax"/>
        </c:scaling>
        <c:delete val="1"/>
        <c:axPos val="b"/>
        <c:numFmt formatCode="ge" sourceLinked="1"/>
        <c:majorTickMark val="none"/>
        <c:minorTickMark val="none"/>
        <c:tickLblPos val="none"/>
        <c:crossAx val="95925376"/>
        <c:crosses val="autoZero"/>
        <c:auto val="1"/>
        <c:lblOffset val="100"/>
        <c:baseTimeUnit val="years"/>
      </c:dateAx>
      <c:valAx>
        <c:axId val="959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180.07</c:v>
                </c:pt>
                <c:pt idx="1">
                  <c:v>212.65</c:v>
                </c:pt>
                <c:pt idx="2">
                  <c:v>218.45</c:v>
                </c:pt>
                <c:pt idx="3">
                  <c:v>231.03</c:v>
                </c:pt>
                <c:pt idx="4">
                  <c:v>242.02</c:v>
                </c:pt>
              </c:numCache>
            </c:numRef>
          </c:val>
          <c:extLst xmlns:c16r2="http://schemas.microsoft.com/office/drawing/2015/06/chart">
            <c:ext xmlns:c16="http://schemas.microsoft.com/office/drawing/2014/chart" uri="{C3380CC4-5D6E-409C-BE32-E72D297353CC}">
              <c16:uniqueId val="{00000000-55C3-4172-BCFE-D03C970621D1}"/>
            </c:ext>
          </c:extLst>
        </c:ser>
        <c:dLbls>
          <c:showLegendKey val="0"/>
          <c:showVal val="0"/>
          <c:showCatName val="0"/>
          <c:showSerName val="0"/>
          <c:showPercent val="0"/>
          <c:showBubbleSize val="0"/>
        </c:dLbls>
        <c:gapWidth val="150"/>
        <c:axId val="96144000"/>
        <c:axId val="9614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440.03</c:v>
                </c:pt>
              </c:numCache>
            </c:numRef>
          </c:val>
          <c:smooth val="0"/>
          <c:extLst xmlns:c16r2="http://schemas.microsoft.com/office/drawing/2015/06/chart">
            <c:ext xmlns:c16="http://schemas.microsoft.com/office/drawing/2014/chart" uri="{C3380CC4-5D6E-409C-BE32-E72D297353CC}">
              <c16:uniqueId val="{00000001-55C3-4172-BCFE-D03C970621D1}"/>
            </c:ext>
          </c:extLst>
        </c:ser>
        <c:dLbls>
          <c:showLegendKey val="0"/>
          <c:showVal val="0"/>
          <c:showCatName val="0"/>
          <c:showSerName val="0"/>
          <c:showPercent val="0"/>
          <c:showBubbleSize val="0"/>
        </c:dLbls>
        <c:marker val="1"/>
        <c:smooth val="0"/>
        <c:axId val="96144000"/>
        <c:axId val="96146176"/>
      </c:lineChart>
      <c:dateAx>
        <c:axId val="96144000"/>
        <c:scaling>
          <c:orientation val="minMax"/>
        </c:scaling>
        <c:delete val="1"/>
        <c:axPos val="b"/>
        <c:numFmt formatCode="ge" sourceLinked="1"/>
        <c:majorTickMark val="none"/>
        <c:minorTickMark val="none"/>
        <c:tickLblPos val="none"/>
        <c:crossAx val="96146176"/>
        <c:crosses val="autoZero"/>
        <c:auto val="1"/>
        <c:lblOffset val="100"/>
        <c:baseTimeUnit val="years"/>
      </c:dateAx>
      <c:valAx>
        <c:axId val="9614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松阪市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167443</v>
      </c>
      <c r="AJ8" s="55"/>
      <c r="AK8" s="55"/>
      <c r="AL8" s="55"/>
      <c r="AM8" s="55"/>
      <c r="AN8" s="55"/>
      <c r="AO8" s="55"/>
      <c r="AP8" s="56"/>
      <c r="AQ8" s="46">
        <f>データ!R6</f>
        <v>623.66</v>
      </c>
      <c r="AR8" s="46"/>
      <c r="AS8" s="46"/>
      <c r="AT8" s="46"/>
      <c r="AU8" s="46"/>
      <c r="AV8" s="46"/>
      <c r="AW8" s="46"/>
      <c r="AX8" s="46"/>
      <c r="AY8" s="46">
        <f>データ!S6</f>
        <v>268.48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2.98</v>
      </c>
      <c r="S10" s="46"/>
      <c r="T10" s="46"/>
      <c r="U10" s="46"/>
      <c r="V10" s="46"/>
      <c r="W10" s="46"/>
      <c r="X10" s="46"/>
      <c r="Y10" s="46"/>
      <c r="Z10" s="80">
        <f>データ!P6</f>
        <v>2160</v>
      </c>
      <c r="AA10" s="80"/>
      <c r="AB10" s="80"/>
      <c r="AC10" s="80"/>
      <c r="AD10" s="80"/>
      <c r="AE10" s="80"/>
      <c r="AF10" s="80"/>
      <c r="AG10" s="80"/>
      <c r="AH10" s="2"/>
      <c r="AI10" s="80">
        <f>データ!T6</f>
        <v>4974</v>
      </c>
      <c r="AJ10" s="80"/>
      <c r="AK10" s="80"/>
      <c r="AL10" s="80"/>
      <c r="AM10" s="80"/>
      <c r="AN10" s="80"/>
      <c r="AO10" s="80"/>
      <c r="AP10" s="80"/>
      <c r="AQ10" s="46">
        <f>データ!U6</f>
        <v>22.59</v>
      </c>
      <c r="AR10" s="46"/>
      <c r="AS10" s="46"/>
      <c r="AT10" s="46"/>
      <c r="AU10" s="46"/>
      <c r="AV10" s="46"/>
      <c r="AW10" s="46"/>
      <c r="AX10" s="46"/>
      <c r="AY10" s="46">
        <f>データ!V6</f>
        <v>220.19</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242047</v>
      </c>
      <c r="D6" s="31">
        <f t="shared" si="3"/>
        <v>47</v>
      </c>
      <c r="E6" s="31">
        <f t="shared" si="3"/>
        <v>1</v>
      </c>
      <c r="F6" s="31">
        <f t="shared" si="3"/>
        <v>0</v>
      </c>
      <c r="G6" s="31">
        <f t="shared" si="3"/>
        <v>0</v>
      </c>
      <c r="H6" s="31" t="str">
        <f t="shared" si="3"/>
        <v>三重県　松阪市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2.98</v>
      </c>
      <c r="P6" s="32">
        <f t="shared" si="3"/>
        <v>2160</v>
      </c>
      <c r="Q6" s="32">
        <f t="shared" si="3"/>
        <v>167443</v>
      </c>
      <c r="R6" s="32">
        <f t="shared" si="3"/>
        <v>623.66</v>
      </c>
      <c r="S6" s="32">
        <f t="shared" si="3"/>
        <v>268.48</v>
      </c>
      <c r="T6" s="32">
        <f t="shared" si="3"/>
        <v>4974</v>
      </c>
      <c r="U6" s="32">
        <f t="shared" si="3"/>
        <v>22.59</v>
      </c>
      <c r="V6" s="32">
        <f t="shared" si="3"/>
        <v>220.19</v>
      </c>
      <c r="W6" s="33">
        <f>IF(W7="",NA(),W7)</f>
        <v>55.1</v>
      </c>
      <c r="X6" s="33">
        <f t="shared" ref="X6:AF6" si="4">IF(X7="",NA(),X7)</f>
        <v>46.18</v>
      </c>
      <c r="Y6" s="33">
        <f t="shared" si="4"/>
        <v>45.41</v>
      </c>
      <c r="Z6" s="33">
        <f t="shared" si="4"/>
        <v>49.41</v>
      </c>
      <c r="AA6" s="33">
        <f t="shared" si="4"/>
        <v>51.5</v>
      </c>
      <c r="AB6" s="33">
        <f t="shared" si="4"/>
        <v>75.239999999999995</v>
      </c>
      <c r="AC6" s="33">
        <f t="shared" si="4"/>
        <v>73.63</v>
      </c>
      <c r="AD6" s="33">
        <f t="shared" si="4"/>
        <v>75.709999999999994</v>
      </c>
      <c r="AE6" s="33">
        <f t="shared" si="4"/>
        <v>75.09</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2527.81</v>
      </c>
      <c r="BE6" s="33">
        <f t="shared" ref="BE6:BM6" si="7">IF(BE7="",NA(),BE7)</f>
        <v>2749.46</v>
      </c>
      <c r="BF6" s="33">
        <f t="shared" si="7"/>
        <v>2768.96</v>
      </c>
      <c r="BG6" s="33">
        <f t="shared" si="7"/>
        <v>3047.16</v>
      </c>
      <c r="BH6" s="33">
        <f t="shared" si="7"/>
        <v>3499.11</v>
      </c>
      <c r="BI6" s="33">
        <f t="shared" si="7"/>
        <v>1168.8</v>
      </c>
      <c r="BJ6" s="33">
        <f t="shared" si="7"/>
        <v>1158.82</v>
      </c>
      <c r="BK6" s="33">
        <f t="shared" si="7"/>
        <v>1167.7</v>
      </c>
      <c r="BL6" s="33">
        <f t="shared" si="7"/>
        <v>1228.58</v>
      </c>
      <c r="BM6" s="33">
        <f t="shared" si="7"/>
        <v>1134.67</v>
      </c>
      <c r="BN6" s="32" t="str">
        <f>IF(BN7="","",IF(BN7="-","【-】","【"&amp;SUBSTITUTE(TEXT(BN7,"#,##0.00"),"-","△")&amp;"】"))</f>
        <v>【1,242.90】</v>
      </c>
      <c r="BO6" s="33">
        <f>IF(BO7="",NA(),BO7)</f>
        <v>36.200000000000003</v>
      </c>
      <c r="BP6" s="33">
        <f t="shared" ref="BP6:BX6" si="8">IF(BP7="",NA(),BP7)</f>
        <v>30.99</v>
      </c>
      <c r="BQ6" s="33">
        <f t="shared" si="8"/>
        <v>30.14</v>
      </c>
      <c r="BR6" s="33">
        <f t="shared" si="8"/>
        <v>29.49</v>
      </c>
      <c r="BS6" s="33">
        <f t="shared" si="8"/>
        <v>27.93</v>
      </c>
      <c r="BT6" s="33">
        <f t="shared" si="8"/>
        <v>56.44</v>
      </c>
      <c r="BU6" s="33">
        <f t="shared" si="8"/>
        <v>55.6</v>
      </c>
      <c r="BV6" s="33">
        <f t="shared" si="8"/>
        <v>54.43</v>
      </c>
      <c r="BW6" s="33">
        <f t="shared" si="8"/>
        <v>53.81</v>
      </c>
      <c r="BX6" s="33">
        <f t="shared" si="8"/>
        <v>40.6</v>
      </c>
      <c r="BY6" s="32" t="str">
        <f>IF(BY7="","",IF(BY7="-","【-】","【"&amp;SUBSTITUTE(TEXT(BY7,"#,##0.00"),"-","△")&amp;"】"))</f>
        <v>【33.35】</v>
      </c>
      <c r="BZ6" s="33">
        <f>IF(BZ7="",NA(),BZ7)</f>
        <v>180.07</v>
      </c>
      <c r="CA6" s="33">
        <f t="shared" ref="CA6:CI6" si="9">IF(CA7="",NA(),CA7)</f>
        <v>212.65</v>
      </c>
      <c r="CB6" s="33">
        <f t="shared" si="9"/>
        <v>218.45</v>
      </c>
      <c r="CC6" s="33">
        <f t="shared" si="9"/>
        <v>231.03</v>
      </c>
      <c r="CD6" s="33">
        <f t="shared" si="9"/>
        <v>242.02</v>
      </c>
      <c r="CE6" s="33">
        <f t="shared" si="9"/>
        <v>270.7</v>
      </c>
      <c r="CF6" s="33">
        <f t="shared" si="9"/>
        <v>275.86</v>
      </c>
      <c r="CG6" s="33">
        <f t="shared" si="9"/>
        <v>279.8</v>
      </c>
      <c r="CH6" s="33">
        <f t="shared" si="9"/>
        <v>284.64999999999998</v>
      </c>
      <c r="CI6" s="33">
        <f t="shared" si="9"/>
        <v>440.03</v>
      </c>
      <c r="CJ6" s="32" t="str">
        <f>IF(CJ7="","",IF(CJ7="-","【-】","【"&amp;SUBSTITUTE(TEXT(CJ7,"#,##0.00"),"-","△")&amp;"】"))</f>
        <v>【524.69】</v>
      </c>
      <c r="CK6" s="33">
        <f>IF(CK7="",NA(),CK7)</f>
        <v>82.61</v>
      </c>
      <c r="CL6" s="33">
        <f t="shared" ref="CL6:CT6" si="10">IF(CL7="",NA(),CL7)</f>
        <v>68.900000000000006</v>
      </c>
      <c r="CM6" s="33">
        <f t="shared" si="10"/>
        <v>67.52</v>
      </c>
      <c r="CN6" s="33">
        <f t="shared" si="10"/>
        <v>67.69</v>
      </c>
      <c r="CO6" s="33">
        <f t="shared" si="10"/>
        <v>61.86</v>
      </c>
      <c r="CP6" s="33">
        <f t="shared" si="10"/>
        <v>59.84</v>
      </c>
      <c r="CQ6" s="33">
        <f t="shared" si="10"/>
        <v>60.66</v>
      </c>
      <c r="CR6" s="33">
        <f t="shared" si="10"/>
        <v>60.17</v>
      </c>
      <c r="CS6" s="33">
        <f t="shared" si="10"/>
        <v>58.96</v>
      </c>
      <c r="CT6" s="33">
        <f t="shared" si="10"/>
        <v>57.29</v>
      </c>
      <c r="CU6" s="32" t="str">
        <f>IF(CU7="","",IF(CU7="-","【-】","【"&amp;SUBSTITUTE(TEXT(CU7,"#,##0.00"),"-","△")&amp;"】"))</f>
        <v>【57.58】</v>
      </c>
      <c r="CV6" s="33">
        <f>IF(CV7="",NA(),CV7)</f>
        <v>70.319999999999993</v>
      </c>
      <c r="CW6" s="33">
        <f t="shared" ref="CW6:DE6" si="11">IF(CW7="",NA(),CW7)</f>
        <v>67.03</v>
      </c>
      <c r="CX6" s="33">
        <f t="shared" si="11"/>
        <v>68.760000000000005</v>
      </c>
      <c r="CY6" s="33">
        <f t="shared" si="11"/>
        <v>66.25</v>
      </c>
      <c r="CZ6" s="33">
        <f t="shared" si="11"/>
        <v>66.569999999999993</v>
      </c>
      <c r="DA6" s="33">
        <f t="shared" si="11"/>
        <v>77.989999999999995</v>
      </c>
      <c r="DB6" s="33">
        <f t="shared" si="11"/>
        <v>77.319999999999993</v>
      </c>
      <c r="DC6" s="33">
        <f t="shared" si="11"/>
        <v>76.680000000000007</v>
      </c>
      <c r="DD6" s="33">
        <f t="shared" si="11"/>
        <v>76.58</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1.24</v>
      </c>
      <c r="ED6" s="33">
        <f t="shared" ref="ED6:EL6" si="14">IF(ED7="",NA(),ED7)</f>
        <v>2.73</v>
      </c>
      <c r="EE6" s="33">
        <f t="shared" si="14"/>
        <v>2.21</v>
      </c>
      <c r="EF6" s="33">
        <f t="shared" si="14"/>
        <v>1.07</v>
      </c>
      <c r="EG6" s="33">
        <f t="shared" si="14"/>
        <v>0.22</v>
      </c>
      <c r="EH6" s="33">
        <f t="shared" si="14"/>
        <v>1.08</v>
      </c>
      <c r="EI6" s="33">
        <f t="shared" si="14"/>
        <v>0.69</v>
      </c>
      <c r="EJ6" s="33">
        <f t="shared" si="14"/>
        <v>0.89</v>
      </c>
      <c r="EK6" s="33">
        <f t="shared" si="14"/>
        <v>0.98</v>
      </c>
      <c r="EL6" s="33">
        <f t="shared" si="14"/>
        <v>0.65</v>
      </c>
      <c r="EM6" s="32" t="str">
        <f>IF(EM7="","",IF(EM7="-","【-】","【"&amp;SUBSTITUTE(TEXT(EM7,"#,##0.00"),"-","△")&amp;"】"))</f>
        <v>【0.71】</v>
      </c>
    </row>
    <row r="7" spans="1:143" s="34" customFormat="1">
      <c r="A7" s="26"/>
      <c r="B7" s="35">
        <v>2015</v>
      </c>
      <c r="C7" s="35">
        <v>242047</v>
      </c>
      <c r="D7" s="35">
        <v>47</v>
      </c>
      <c r="E7" s="35">
        <v>1</v>
      </c>
      <c r="F7" s="35">
        <v>0</v>
      </c>
      <c r="G7" s="35">
        <v>0</v>
      </c>
      <c r="H7" s="35" t="s">
        <v>93</v>
      </c>
      <c r="I7" s="35" t="s">
        <v>94</v>
      </c>
      <c r="J7" s="35" t="s">
        <v>95</v>
      </c>
      <c r="K7" s="35" t="s">
        <v>96</v>
      </c>
      <c r="L7" s="35" t="s">
        <v>97</v>
      </c>
      <c r="M7" s="36" t="s">
        <v>98</v>
      </c>
      <c r="N7" s="36" t="s">
        <v>99</v>
      </c>
      <c r="O7" s="36">
        <v>2.98</v>
      </c>
      <c r="P7" s="36">
        <v>2160</v>
      </c>
      <c r="Q7" s="36">
        <v>167443</v>
      </c>
      <c r="R7" s="36">
        <v>623.66</v>
      </c>
      <c r="S7" s="36">
        <v>268.48</v>
      </c>
      <c r="T7" s="36">
        <v>4974</v>
      </c>
      <c r="U7" s="36">
        <v>22.59</v>
      </c>
      <c r="V7" s="36">
        <v>220.19</v>
      </c>
      <c r="W7" s="36">
        <v>55.1</v>
      </c>
      <c r="X7" s="36">
        <v>46.18</v>
      </c>
      <c r="Y7" s="36">
        <v>45.41</v>
      </c>
      <c r="Z7" s="36">
        <v>49.41</v>
      </c>
      <c r="AA7" s="36">
        <v>51.5</v>
      </c>
      <c r="AB7" s="36">
        <v>75.239999999999995</v>
      </c>
      <c r="AC7" s="36">
        <v>73.63</v>
      </c>
      <c r="AD7" s="36">
        <v>75.709999999999994</v>
      </c>
      <c r="AE7" s="36">
        <v>75.09</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2527.81</v>
      </c>
      <c r="BE7" s="36">
        <v>2749.46</v>
      </c>
      <c r="BF7" s="36">
        <v>2768.96</v>
      </c>
      <c r="BG7" s="36">
        <v>3047.16</v>
      </c>
      <c r="BH7" s="36">
        <v>3499.11</v>
      </c>
      <c r="BI7" s="36">
        <v>1168.8</v>
      </c>
      <c r="BJ7" s="36">
        <v>1158.82</v>
      </c>
      <c r="BK7" s="36">
        <v>1167.7</v>
      </c>
      <c r="BL7" s="36">
        <v>1228.58</v>
      </c>
      <c r="BM7" s="36">
        <v>1134.67</v>
      </c>
      <c r="BN7" s="36">
        <v>1242.9000000000001</v>
      </c>
      <c r="BO7" s="36">
        <v>36.200000000000003</v>
      </c>
      <c r="BP7" s="36">
        <v>30.99</v>
      </c>
      <c r="BQ7" s="36">
        <v>30.14</v>
      </c>
      <c r="BR7" s="36">
        <v>29.49</v>
      </c>
      <c r="BS7" s="36">
        <v>27.93</v>
      </c>
      <c r="BT7" s="36">
        <v>56.44</v>
      </c>
      <c r="BU7" s="36">
        <v>55.6</v>
      </c>
      <c r="BV7" s="36">
        <v>54.43</v>
      </c>
      <c r="BW7" s="36">
        <v>53.81</v>
      </c>
      <c r="BX7" s="36">
        <v>40.6</v>
      </c>
      <c r="BY7" s="36">
        <v>33.35</v>
      </c>
      <c r="BZ7" s="36">
        <v>180.07</v>
      </c>
      <c r="CA7" s="36">
        <v>212.65</v>
      </c>
      <c r="CB7" s="36">
        <v>218.45</v>
      </c>
      <c r="CC7" s="36">
        <v>231.03</v>
      </c>
      <c r="CD7" s="36">
        <v>242.02</v>
      </c>
      <c r="CE7" s="36">
        <v>270.7</v>
      </c>
      <c r="CF7" s="36">
        <v>275.86</v>
      </c>
      <c r="CG7" s="36">
        <v>279.8</v>
      </c>
      <c r="CH7" s="36">
        <v>284.64999999999998</v>
      </c>
      <c r="CI7" s="36">
        <v>440.03</v>
      </c>
      <c r="CJ7" s="36">
        <v>524.69000000000005</v>
      </c>
      <c r="CK7" s="36">
        <v>82.61</v>
      </c>
      <c r="CL7" s="36">
        <v>68.900000000000006</v>
      </c>
      <c r="CM7" s="36">
        <v>67.52</v>
      </c>
      <c r="CN7" s="36">
        <v>67.69</v>
      </c>
      <c r="CO7" s="36">
        <v>61.86</v>
      </c>
      <c r="CP7" s="36">
        <v>59.84</v>
      </c>
      <c r="CQ7" s="36">
        <v>60.66</v>
      </c>
      <c r="CR7" s="36">
        <v>60.17</v>
      </c>
      <c r="CS7" s="36">
        <v>58.96</v>
      </c>
      <c r="CT7" s="36">
        <v>57.29</v>
      </c>
      <c r="CU7" s="36">
        <v>57.58</v>
      </c>
      <c r="CV7" s="36">
        <v>70.319999999999993</v>
      </c>
      <c r="CW7" s="36">
        <v>67.03</v>
      </c>
      <c r="CX7" s="36">
        <v>68.760000000000005</v>
      </c>
      <c r="CY7" s="36">
        <v>66.25</v>
      </c>
      <c r="CZ7" s="36">
        <v>66.569999999999993</v>
      </c>
      <c r="DA7" s="36">
        <v>77.989999999999995</v>
      </c>
      <c r="DB7" s="36">
        <v>77.319999999999993</v>
      </c>
      <c r="DC7" s="36">
        <v>76.680000000000007</v>
      </c>
      <c r="DD7" s="36">
        <v>76.58</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1.24</v>
      </c>
      <c r="ED7" s="36">
        <v>2.73</v>
      </c>
      <c r="EE7" s="36">
        <v>2.21</v>
      </c>
      <c r="EF7" s="36">
        <v>1.07</v>
      </c>
      <c r="EG7" s="36">
        <v>0.22</v>
      </c>
      <c r="EH7" s="36">
        <v>1.08</v>
      </c>
      <c r="EI7" s="36">
        <v>0.69</v>
      </c>
      <c r="EJ7" s="36">
        <v>0.89</v>
      </c>
      <c r="EK7" s="36">
        <v>0.98</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2017-02-15T00:34:45Z</cp:lastPrinted>
  <dcterms:created xsi:type="dcterms:W3CDTF">2016-12-02T02:19:23Z</dcterms:created>
  <dcterms:modified xsi:type="dcterms:W3CDTF">2017-02-22T02:10:11Z</dcterms:modified>
  <cp:category/>
</cp:coreProperties>
</file>