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職員数" sheetId="1" r:id="rId1"/>
    <sheet name="Sheet1" sheetId="2" r:id="rId2"/>
  </sheets>
  <definedNames>
    <definedName name="_xlnm.Print_Area" localSheetId="0">職員数!$A$1:$M$39</definedName>
  </definedNames>
  <calcPr calcId="145621"/>
</workbook>
</file>

<file path=xl/calcChain.xml><?xml version="1.0" encoding="utf-8"?>
<calcChain xmlns="http://schemas.openxmlformats.org/spreadsheetml/2006/main">
  <c r="M37" i="1" l="1"/>
  <c r="M36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L37" i="1"/>
  <c r="L36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7" i="1"/>
  <c r="L8" i="1"/>
  <c r="L9" i="1"/>
  <c r="L10" i="1"/>
  <c r="L11" i="1"/>
  <c r="L12" i="1"/>
  <c r="L13" i="1"/>
  <c r="L14" i="1"/>
  <c r="L15" i="1"/>
  <c r="L16" i="1"/>
  <c r="L6" i="1"/>
  <c r="K31" i="1"/>
  <c r="K26" i="1"/>
  <c r="K21" i="1"/>
  <c r="K17" i="1"/>
  <c r="K14" i="1"/>
  <c r="K9" i="1"/>
  <c r="K7" i="1"/>
  <c r="J34" i="1"/>
  <c r="L34" i="1" s="1"/>
  <c r="M34" i="1" s="1"/>
  <c r="J18" i="1"/>
  <c r="J35" i="1" l="1"/>
  <c r="K25" i="1" s="1"/>
  <c r="L35" i="1"/>
  <c r="M35" i="1" s="1"/>
  <c r="K29" i="1" l="1"/>
  <c r="K35" i="1"/>
  <c r="K34" i="1"/>
  <c r="K28" i="1"/>
  <c r="K19" i="1"/>
  <c r="K13" i="1"/>
  <c r="K36" i="1"/>
  <c r="K37" i="1"/>
  <c r="K33" i="1"/>
  <c r="K27" i="1"/>
  <c r="K23" i="1"/>
  <c r="K15" i="1"/>
  <c r="K11" i="1"/>
  <c r="K24" i="1"/>
  <c r="K18" i="1"/>
  <c r="K16" i="1"/>
  <c r="K12" i="1"/>
  <c r="K32" i="1"/>
  <c r="K30" i="1"/>
  <c r="K22" i="1"/>
  <c r="K20" i="1"/>
  <c r="K10" i="1"/>
  <c r="K8" i="1"/>
  <c r="K6" i="1"/>
  <c r="I34" i="1"/>
  <c r="H34" i="1" l="1"/>
  <c r="G34" i="1" l="1"/>
  <c r="F34" i="1"/>
  <c r="E34" i="1"/>
  <c r="D34" i="1"/>
  <c r="I18" i="1"/>
  <c r="H18" i="1"/>
  <c r="H35" i="1" s="1"/>
  <c r="G18" i="1"/>
  <c r="G35" i="1" s="1"/>
  <c r="F18" i="1"/>
  <c r="F35" i="1" s="1"/>
  <c r="E18" i="1"/>
  <c r="E35" i="1" s="1"/>
  <c r="D18" i="1"/>
  <c r="D35" i="1" s="1"/>
  <c r="I35" i="1" l="1"/>
</calcChain>
</file>

<file path=xl/sharedStrings.xml><?xml version="1.0" encoding="utf-8"?>
<sst xmlns="http://schemas.openxmlformats.org/spreadsheetml/2006/main" count="62" uniqueCount="53">
  <si>
    <t>第２表　職員数の推移</t>
    <phoneticPr fontId="4"/>
  </si>
  <si>
    <t xml:space="preserve">      (単位：人)</t>
  </si>
  <si>
    <t xml:space="preserve">      年  度</t>
  </si>
  <si>
    <t>(B)の</t>
  </si>
  <si>
    <t>対前年度</t>
  </si>
  <si>
    <t>22年度</t>
    <rPh sb="2" eb="4">
      <t>ネンド</t>
    </rPh>
    <phoneticPr fontId="4"/>
  </si>
  <si>
    <t>23年度</t>
    <rPh sb="2" eb="4">
      <t>ネンド</t>
    </rPh>
    <phoneticPr fontId="4"/>
  </si>
  <si>
    <t>24年度</t>
    <rPh sb="2" eb="4">
      <t>ネンド</t>
    </rPh>
    <phoneticPr fontId="4"/>
  </si>
  <si>
    <t>25年度</t>
    <rPh sb="2" eb="4">
      <t>ネンド</t>
    </rPh>
    <phoneticPr fontId="4"/>
  </si>
  <si>
    <t>構成比</t>
  </si>
  <si>
    <t>比　較</t>
  </si>
  <si>
    <t>増減率</t>
  </si>
  <si>
    <t xml:space="preserve">  事業名</t>
  </si>
  <si>
    <t>A</t>
    <phoneticPr fontId="4"/>
  </si>
  <si>
    <t>B</t>
    <phoneticPr fontId="4"/>
  </si>
  <si>
    <t xml:space="preserve">     (%)</t>
    <phoneticPr fontId="7"/>
  </si>
  <si>
    <t xml:space="preserve"> B-A（C）</t>
    <phoneticPr fontId="7"/>
  </si>
  <si>
    <t xml:space="preserve"> C/A (%)</t>
    <phoneticPr fontId="7"/>
  </si>
  <si>
    <t>上 水 道</t>
  </si>
  <si>
    <t>簡易水道</t>
    <phoneticPr fontId="4"/>
  </si>
  <si>
    <t>工業用水道</t>
  </si>
  <si>
    <t>法</t>
  </si>
  <si>
    <t>ガ    ス</t>
  </si>
  <si>
    <t>病    院</t>
  </si>
  <si>
    <t>下水道（公共）</t>
  </si>
  <si>
    <t>適</t>
  </si>
  <si>
    <t>下水道（特環）</t>
  </si>
  <si>
    <t>下水道（農集）</t>
    <rPh sb="4" eb="5">
      <t>ノウ</t>
    </rPh>
    <rPh sb="5" eb="6">
      <t>シュウ</t>
    </rPh>
    <phoneticPr fontId="4"/>
  </si>
  <si>
    <t>観光施設</t>
  </si>
  <si>
    <t>用</t>
  </si>
  <si>
    <t>駐車場整備</t>
  </si>
  <si>
    <t>介護サービス</t>
    <rPh sb="0" eb="2">
      <t>カイゴ</t>
    </rPh>
    <phoneticPr fontId="4"/>
  </si>
  <si>
    <t>その他（ｸﾞﾙｰﾌﾟﾎｰﾑ）</t>
    <rPh sb="2" eb="3">
      <t>タ</t>
    </rPh>
    <phoneticPr fontId="4"/>
  </si>
  <si>
    <t>小    計</t>
  </si>
  <si>
    <t>簡易水道</t>
  </si>
  <si>
    <t>交    通</t>
  </si>
  <si>
    <t>電　　気</t>
    <rPh sb="0" eb="4">
      <t>デンキ</t>
    </rPh>
    <phoneticPr fontId="7"/>
  </si>
  <si>
    <t>下水道（農集）</t>
  </si>
  <si>
    <t>非</t>
  </si>
  <si>
    <t>下水道（漁集）</t>
  </si>
  <si>
    <t>下水道（簡排）</t>
  </si>
  <si>
    <t>市    場</t>
    <phoneticPr fontId="4"/>
  </si>
  <si>
    <t>と 畜 場</t>
  </si>
  <si>
    <t>宅地造成</t>
  </si>
  <si>
    <t xml:space="preserve">      合    計</t>
  </si>
  <si>
    <t xml:space="preserve">  損益勘定所属職員</t>
  </si>
  <si>
    <t xml:space="preserve">  資本勘定所属職員</t>
    <phoneticPr fontId="7"/>
  </si>
  <si>
    <t>21年度</t>
    <phoneticPr fontId="7"/>
  </si>
  <si>
    <t>26年度</t>
    <rPh sb="2" eb="4">
      <t>ネンド</t>
    </rPh>
    <phoneticPr fontId="4"/>
  </si>
  <si>
    <t>27年度</t>
    <rPh sb="2" eb="4">
      <t>ネンド</t>
    </rPh>
    <phoneticPr fontId="4"/>
  </si>
  <si>
    <t>下水道（特排）</t>
    <rPh sb="4" eb="5">
      <t>トク</t>
    </rPh>
    <rPh sb="5" eb="6">
      <t>ハイ</t>
    </rPh>
    <phoneticPr fontId="3"/>
  </si>
  <si>
    <t>※</t>
  </si>
  <si>
    <t>四捨五入の関係で、構成比の小計、合計が合わない場合がある。</t>
    <rPh sb="0" eb="4">
      <t>シシャゴニュウ</t>
    </rPh>
    <rPh sb="5" eb="7">
      <t>カンケイ</t>
    </rPh>
    <rPh sb="9" eb="12">
      <t>コウセイヒ</t>
    </rPh>
    <rPh sb="13" eb="15">
      <t>ショウケイ</t>
    </rPh>
    <rPh sb="16" eb="18">
      <t>ゴウケイ</t>
    </rPh>
    <rPh sb="19" eb="20">
      <t>ア</t>
    </rPh>
    <rPh sb="23" eb="25">
      <t>バアイ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</si>
</sst>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;\-#,##0.0"/>
    <numFmt numFmtId="177" formatCode="#,##0;&quot;△ &quot;#,##0"/>
    <numFmt numFmtId="178" formatCode="0.0;&quot;△ &quot;0.0"/>
  </numFmts>
  <fonts count="10" x14ac:knownFonts="1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4"/>
      <color indexed="12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Ｐ明朝"/>
      <family val="1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medium">
        <color indexed="8"/>
      </left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hair">
        <color indexed="8"/>
      </top>
      <bottom style="thin">
        <color indexed="64"/>
      </bottom>
      <diagonal/>
    </border>
  </borders>
  <cellStyleXfs count="2">
    <xf numFmtId="37" fontId="0" fillId="0" borderId="0"/>
    <xf numFmtId="0" fontId="1" fillId="0" borderId="0"/>
  </cellStyleXfs>
  <cellXfs count="89">
    <xf numFmtId="37" fontId="0" fillId="0" borderId="0" xfId="0"/>
    <xf numFmtId="37" fontId="2" fillId="0" borderId="0" xfId="0" applyFont="1" applyFill="1" applyProtection="1"/>
    <xf numFmtId="37" fontId="5" fillId="0" borderId="0" xfId="0" applyFont="1" applyFill="1" applyProtection="1"/>
    <xf numFmtId="37" fontId="6" fillId="0" borderId="0" xfId="0" applyFont="1" applyFill="1" applyProtection="1"/>
    <xf numFmtId="37" fontId="0" fillId="0" borderId="0" xfId="0" applyFill="1" applyProtection="1"/>
    <xf numFmtId="37" fontId="5" fillId="0" borderId="1" xfId="0" applyFont="1" applyFill="1" applyBorder="1" applyProtection="1"/>
    <xf numFmtId="37" fontId="5" fillId="0" borderId="2" xfId="0" applyFont="1" applyFill="1" applyBorder="1" applyProtection="1"/>
    <xf numFmtId="37" fontId="5" fillId="0" borderId="0" xfId="0" applyFont="1" applyFill="1" applyAlignment="1" applyProtection="1">
      <alignment horizontal="center"/>
    </xf>
    <xf numFmtId="37" fontId="5" fillId="0" borderId="3" xfId="0" applyFont="1" applyFill="1" applyBorder="1" applyProtection="1"/>
    <xf numFmtId="37" fontId="5" fillId="0" borderId="4" xfId="0" applyFont="1" applyFill="1" applyBorder="1" applyProtection="1"/>
    <xf numFmtId="37" fontId="5" fillId="0" borderId="2" xfId="0" applyFont="1" applyFill="1" applyBorder="1" applyAlignment="1" applyProtection="1">
      <alignment horizontal="center"/>
    </xf>
    <xf numFmtId="37" fontId="5" fillId="0" borderId="3" xfId="0" applyFont="1" applyFill="1" applyBorder="1" applyAlignment="1" applyProtection="1">
      <alignment horizontal="center"/>
    </xf>
    <xf numFmtId="37" fontId="5" fillId="0" borderId="7" xfId="0" applyFont="1" applyFill="1" applyBorder="1" applyAlignment="1" applyProtection="1">
      <alignment horizontal="center"/>
    </xf>
    <xf numFmtId="37" fontId="5" fillId="0" borderId="9" xfId="0" applyFont="1" applyFill="1" applyBorder="1" applyAlignment="1" applyProtection="1">
      <alignment horizontal="right"/>
    </xf>
    <xf numFmtId="37" fontId="5" fillId="0" borderId="8" xfId="0" applyFont="1" applyFill="1" applyBorder="1" applyProtection="1"/>
    <xf numFmtId="37" fontId="8" fillId="0" borderId="9" xfId="0" applyFont="1" applyFill="1" applyBorder="1" applyProtection="1"/>
    <xf numFmtId="37" fontId="8" fillId="0" borderId="10" xfId="0" applyFont="1" applyFill="1" applyBorder="1" applyProtection="1"/>
    <xf numFmtId="37" fontId="5" fillId="0" borderId="11" xfId="0" applyFont="1" applyFill="1" applyBorder="1" applyAlignment="1" applyProtection="1">
      <alignment horizontal="center"/>
    </xf>
    <xf numFmtId="37" fontId="5" fillId="0" borderId="11" xfId="0" applyFont="1" applyFill="1" applyBorder="1" applyProtection="1"/>
    <xf numFmtId="37" fontId="5" fillId="0" borderId="12" xfId="0" applyFont="1" applyFill="1" applyBorder="1" applyProtection="1">
      <protection locked="0"/>
    </xf>
    <xf numFmtId="37" fontId="5" fillId="0" borderId="11" xfId="0" applyFont="1" applyFill="1" applyBorder="1" applyProtection="1">
      <protection locked="0"/>
    </xf>
    <xf numFmtId="176" fontId="5" fillId="0" borderId="14" xfId="0" applyNumberFormat="1" applyFont="1" applyFill="1" applyBorder="1" applyProtection="1"/>
    <xf numFmtId="177" fontId="5" fillId="0" borderId="11" xfId="0" applyNumberFormat="1" applyFont="1" applyFill="1" applyBorder="1" applyAlignment="1" applyProtection="1">
      <alignment horizontal="right"/>
    </xf>
    <xf numFmtId="178" fontId="5" fillId="0" borderId="13" xfId="0" applyNumberFormat="1" applyFont="1" applyFill="1" applyBorder="1" applyAlignment="1" applyProtection="1">
      <alignment horizontal="right"/>
    </xf>
    <xf numFmtId="37" fontId="5" fillId="0" borderId="3" xfId="0" applyFont="1" applyFill="1" applyBorder="1" applyAlignment="1" applyProtection="1"/>
    <xf numFmtId="37" fontId="5" fillId="0" borderId="3" xfId="0" applyFont="1" applyFill="1" applyBorder="1" applyAlignment="1" applyProtection="1">
      <protection locked="0"/>
    </xf>
    <xf numFmtId="37" fontId="5" fillId="0" borderId="15" xfId="0" applyFont="1" applyFill="1" applyBorder="1" applyAlignment="1" applyProtection="1">
      <protection locked="0"/>
    </xf>
    <xf numFmtId="37" fontId="5" fillId="0" borderId="11" xfId="0" applyFont="1" applyFill="1" applyBorder="1" applyAlignment="1" applyProtection="1">
      <protection locked="0"/>
    </xf>
    <xf numFmtId="37" fontId="5" fillId="0" borderId="16" xfId="0" quotePrefix="1" applyFont="1" applyFill="1" applyBorder="1" applyAlignment="1" applyProtection="1">
      <alignment horizontal="center"/>
    </xf>
    <xf numFmtId="37" fontId="5" fillId="0" borderId="17" xfId="0" applyFont="1" applyFill="1" applyBorder="1" applyProtection="1"/>
    <xf numFmtId="37" fontId="5" fillId="0" borderId="17" xfId="0" applyFont="1" applyFill="1" applyBorder="1" applyProtection="1">
      <protection locked="0"/>
    </xf>
    <xf numFmtId="176" fontId="5" fillId="0" borderId="18" xfId="0" applyNumberFormat="1" applyFont="1" applyFill="1" applyBorder="1" applyProtection="1"/>
    <xf numFmtId="178" fontId="5" fillId="0" borderId="19" xfId="0" applyNumberFormat="1" applyFont="1" applyFill="1" applyBorder="1" applyAlignment="1" applyProtection="1">
      <alignment horizontal="right"/>
    </xf>
    <xf numFmtId="37" fontId="5" fillId="0" borderId="9" xfId="0" applyFont="1" applyFill="1" applyBorder="1" applyAlignment="1" applyProtection="1">
      <alignment horizontal="center"/>
    </xf>
    <xf numFmtId="37" fontId="5" fillId="0" borderId="9" xfId="0" applyFont="1" applyFill="1" applyBorder="1" applyProtection="1"/>
    <xf numFmtId="176" fontId="5" fillId="0" borderId="20" xfId="0" applyNumberFormat="1" applyFont="1" applyFill="1" applyBorder="1" applyProtection="1"/>
    <xf numFmtId="177" fontId="5" fillId="0" borderId="21" xfId="0" applyNumberFormat="1" applyFont="1" applyFill="1" applyBorder="1" applyAlignment="1" applyProtection="1">
      <alignment horizontal="right"/>
    </xf>
    <xf numFmtId="178" fontId="5" fillId="0" borderId="22" xfId="0" applyNumberFormat="1" applyFont="1" applyFill="1" applyBorder="1" applyAlignment="1" applyProtection="1">
      <alignment horizontal="right"/>
    </xf>
    <xf numFmtId="37" fontId="5" fillId="0" borderId="11" xfId="0" applyFont="1" applyFill="1" applyBorder="1" applyAlignment="1" applyProtection="1">
      <alignment horizontal="center" vertical="center"/>
    </xf>
    <xf numFmtId="37" fontId="5" fillId="0" borderId="15" xfId="0" applyFont="1" applyFill="1" applyBorder="1" applyProtection="1">
      <protection locked="0"/>
    </xf>
    <xf numFmtId="37" fontId="5" fillId="0" borderId="3" xfId="0" applyFont="1" applyFill="1" applyBorder="1" applyProtection="1">
      <protection locked="0"/>
    </xf>
    <xf numFmtId="37" fontId="5" fillId="0" borderId="16" xfId="0" applyFont="1" applyFill="1" applyBorder="1" applyAlignment="1" applyProtection="1">
      <alignment horizontal="center" shrinkToFit="1"/>
    </xf>
    <xf numFmtId="176" fontId="5" fillId="0" borderId="2" xfId="0" applyNumberFormat="1" applyFont="1" applyFill="1" applyBorder="1" applyProtection="1"/>
    <xf numFmtId="177" fontId="5" fillId="0" borderId="3" xfId="0" applyNumberFormat="1" applyFont="1" applyFill="1" applyBorder="1" applyAlignment="1" applyProtection="1">
      <alignment horizontal="right"/>
    </xf>
    <xf numFmtId="178" fontId="5" fillId="0" borderId="7" xfId="0" applyNumberFormat="1" applyFont="1" applyFill="1" applyBorder="1" applyAlignment="1" applyProtection="1">
      <alignment horizontal="right"/>
    </xf>
    <xf numFmtId="37" fontId="5" fillId="0" borderId="23" xfId="0" applyFont="1" applyFill="1" applyBorder="1" applyProtection="1"/>
    <xf numFmtId="37" fontId="5" fillId="0" borderId="24" xfId="0" applyFont="1" applyFill="1" applyBorder="1" applyAlignment="1" applyProtection="1">
      <alignment horizontal="center"/>
    </xf>
    <xf numFmtId="37" fontId="5" fillId="0" borderId="24" xfId="0" applyFont="1" applyFill="1" applyBorder="1" applyProtection="1"/>
    <xf numFmtId="176" fontId="5" fillId="0" borderId="25" xfId="0" applyNumberFormat="1" applyFont="1" applyFill="1" applyBorder="1" applyProtection="1"/>
    <xf numFmtId="177" fontId="5" fillId="0" borderId="26" xfId="0" applyNumberFormat="1" applyFont="1" applyFill="1" applyBorder="1" applyAlignment="1" applyProtection="1">
      <alignment horizontal="right"/>
    </xf>
    <xf numFmtId="178" fontId="5" fillId="0" borderId="27" xfId="0" applyNumberFormat="1" applyFont="1" applyFill="1" applyBorder="1" applyAlignment="1" applyProtection="1">
      <alignment horizontal="right"/>
    </xf>
    <xf numFmtId="37" fontId="5" fillId="0" borderId="11" xfId="0" applyFont="1" applyFill="1" applyBorder="1"/>
    <xf numFmtId="37" fontId="5" fillId="0" borderId="33" xfId="0" applyFont="1" applyFill="1" applyBorder="1" applyProtection="1">
      <protection locked="0"/>
    </xf>
    <xf numFmtId="37" fontId="5" fillId="0" borderId="9" xfId="0" applyFont="1" applyFill="1" applyBorder="1" applyProtection="1">
      <protection locked="0"/>
    </xf>
    <xf numFmtId="176" fontId="5" fillId="0" borderId="31" xfId="0" applyNumberFormat="1" applyFont="1" applyFill="1" applyBorder="1" applyProtection="1"/>
    <xf numFmtId="177" fontId="5" fillId="0" borderId="34" xfId="0" applyNumberFormat="1" applyFont="1" applyFill="1" applyBorder="1" applyAlignment="1" applyProtection="1">
      <alignment horizontal="right"/>
    </xf>
    <xf numFmtId="178" fontId="5" fillId="0" borderId="35" xfId="0" applyNumberFormat="1" applyFont="1" applyFill="1" applyBorder="1" applyAlignment="1" applyProtection="1">
      <alignment horizontal="right"/>
    </xf>
    <xf numFmtId="37" fontId="5" fillId="0" borderId="0" xfId="0" applyFont="1" applyFill="1" applyBorder="1" applyProtection="1"/>
    <xf numFmtId="37" fontId="9" fillId="0" borderId="0" xfId="0" applyFont="1" applyFill="1" applyProtection="1"/>
    <xf numFmtId="37" fontId="1" fillId="0" borderId="0" xfId="0" applyFont="1" applyFill="1" applyProtection="1"/>
    <xf numFmtId="37" fontId="0" fillId="0" borderId="0" xfId="0" applyFill="1" applyBorder="1" applyProtection="1"/>
    <xf numFmtId="37" fontId="5" fillId="0" borderId="36" xfId="0" applyFont="1" applyFill="1" applyBorder="1" applyProtection="1">
      <protection locked="0"/>
    </xf>
    <xf numFmtId="37" fontId="5" fillId="0" borderId="36" xfId="0" applyFont="1" applyFill="1" applyBorder="1" applyAlignment="1" applyProtection="1">
      <protection locked="0"/>
    </xf>
    <xf numFmtId="37" fontId="5" fillId="0" borderId="37" xfId="0" applyFont="1" applyFill="1" applyBorder="1" applyProtection="1"/>
    <xf numFmtId="37" fontId="5" fillId="0" borderId="36" xfId="0" applyFont="1" applyFill="1" applyBorder="1"/>
    <xf numFmtId="37" fontId="5" fillId="0" borderId="1" xfId="0" applyFont="1" applyFill="1" applyBorder="1" applyProtection="1">
      <protection locked="0"/>
    </xf>
    <xf numFmtId="37" fontId="5" fillId="0" borderId="38" xfId="0" applyFont="1" applyFill="1" applyBorder="1" applyAlignment="1" applyProtection="1">
      <alignment horizontal="center"/>
    </xf>
    <xf numFmtId="37" fontId="5" fillId="0" borderId="39" xfId="0" applyFont="1" applyFill="1" applyBorder="1" applyProtection="1"/>
    <xf numFmtId="37" fontId="5" fillId="0" borderId="40" xfId="0" applyFont="1" applyFill="1" applyBorder="1" applyAlignment="1" applyProtection="1">
      <alignment horizontal="center"/>
    </xf>
    <xf numFmtId="37" fontId="5" fillId="0" borderId="41" xfId="0" applyFont="1" applyFill="1" applyBorder="1" applyAlignment="1" applyProtection="1">
      <alignment horizontal="right"/>
    </xf>
    <xf numFmtId="37" fontId="5" fillId="0" borderId="42" xfId="0" applyFont="1" applyFill="1" applyBorder="1" applyProtection="1">
      <protection locked="0"/>
    </xf>
    <xf numFmtId="37" fontId="5" fillId="0" borderId="42" xfId="0" applyFont="1" applyFill="1" applyBorder="1" applyAlignment="1" applyProtection="1">
      <protection locked="0"/>
    </xf>
    <xf numFmtId="37" fontId="5" fillId="0" borderId="43" xfId="0" applyFont="1" applyFill="1" applyBorder="1" applyProtection="1">
      <protection locked="0"/>
    </xf>
    <xf numFmtId="37" fontId="5" fillId="0" borderId="41" xfId="0" applyFont="1" applyFill="1" applyBorder="1" applyProtection="1"/>
    <xf numFmtId="37" fontId="5" fillId="0" borderId="40" xfId="0" applyFont="1" applyFill="1" applyBorder="1" applyProtection="1">
      <protection locked="0"/>
    </xf>
    <xf numFmtId="37" fontId="5" fillId="0" borderId="44" xfId="0" applyFont="1" applyFill="1" applyBorder="1" applyProtection="1"/>
    <xf numFmtId="37" fontId="5" fillId="0" borderId="42" xfId="0" applyFont="1" applyFill="1" applyBorder="1"/>
    <xf numFmtId="37" fontId="5" fillId="0" borderId="41" xfId="0" applyFont="1" applyFill="1" applyBorder="1" applyProtection="1">
      <protection locked="0"/>
    </xf>
    <xf numFmtId="37" fontId="5" fillId="0" borderId="45" xfId="0" applyFont="1" applyFill="1" applyBorder="1" applyProtection="1">
      <protection locked="0"/>
    </xf>
    <xf numFmtId="37" fontId="5" fillId="0" borderId="5" xfId="0" applyFont="1" applyFill="1" applyBorder="1" applyAlignment="1" applyProtection="1">
      <alignment horizontal="center"/>
    </xf>
    <xf numFmtId="37" fontId="0" fillId="0" borderId="6" xfId="0" applyFill="1" applyBorder="1" applyAlignment="1" applyProtection="1"/>
    <xf numFmtId="37" fontId="5" fillId="0" borderId="8" xfId="0" applyFont="1" applyFill="1" applyBorder="1" applyAlignment="1" applyProtection="1">
      <alignment horizontal="left"/>
    </xf>
    <xf numFmtId="37" fontId="5" fillId="0" borderId="1" xfId="0" applyFont="1" applyFill="1" applyBorder="1" applyAlignment="1" applyProtection="1">
      <alignment horizontal="left"/>
    </xf>
    <xf numFmtId="37" fontId="5" fillId="0" borderId="25" xfId="0" applyFont="1" applyFill="1" applyBorder="1" applyAlignment="1" applyProtection="1">
      <alignment horizontal="left"/>
    </xf>
    <xf numFmtId="37" fontId="0" fillId="0" borderId="28" xfId="0" applyFill="1" applyBorder="1" applyAlignment="1" applyProtection="1">
      <alignment horizontal="left"/>
    </xf>
    <xf numFmtId="37" fontId="5" fillId="0" borderId="29" xfId="0" applyFont="1" applyFill="1" applyBorder="1" applyAlignment="1" applyProtection="1">
      <alignment horizontal="left"/>
    </xf>
    <xf numFmtId="37" fontId="5" fillId="0" borderId="30" xfId="0" applyFont="1" applyFill="1" applyBorder="1" applyAlignment="1" applyProtection="1">
      <alignment horizontal="left"/>
    </xf>
    <xf numFmtId="37" fontId="5" fillId="0" borderId="31" xfId="0" applyFont="1" applyFill="1" applyBorder="1" applyAlignment="1" applyProtection="1">
      <alignment horizontal="left"/>
    </xf>
    <xf numFmtId="37" fontId="5" fillId="0" borderId="32" xfId="0" applyFont="1" applyFill="1" applyBorder="1" applyAlignment="1" applyProtection="1">
      <alignment horizontal="left"/>
    </xf>
  </cellXfs>
  <cellStyles count="2">
    <cellStyle name="標準" xfId="0" builtinId="0"/>
    <cellStyle name="未定義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B1:Q40"/>
  <sheetViews>
    <sheetView showGridLines="0" tabSelected="1" zoomScaleNormal="100" workbookViewId="0">
      <pane xSplit="3" ySplit="5" topLeftCell="D21" activePane="bottomRight" state="frozen"/>
      <selection pane="topRight" activeCell="D1" sqref="D1"/>
      <selection pane="bottomLeft" activeCell="A6" sqref="A6"/>
      <selection pane="bottomRight" activeCell="O27" sqref="O27"/>
    </sheetView>
  </sheetViews>
  <sheetFormatPr defaultColWidth="10.69921875" defaultRowHeight="17.25" x14ac:dyDescent="0.2"/>
  <cols>
    <col min="1" max="1" width="0.3984375" style="4" customWidth="1"/>
    <col min="2" max="2" width="3.59765625" style="4" customWidth="1"/>
    <col min="3" max="3" width="14.69921875" style="4" customWidth="1"/>
    <col min="4" max="5" width="5.69921875" style="4" customWidth="1"/>
    <col min="6" max="10" width="5.69921875" style="59" customWidth="1"/>
    <col min="11" max="13" width="5.69921875" style="4" customWidth="1"/>
    <col min="14" max="16384" width="10.69921875" style="4"/>
  </cols>
  <sheetData>
    <row r="1" spans="2:17" ht="15" customHeight="1" x14ac:dyDescent="0.2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2:17" ht="15" customHeight="1" thickBot="1" x14ac:dyDescent="0.25">
      <c r="B2" s="5"/>
      <c r="C2" s="5"/>
      <c r="D2" s="5"/>
      <c r="E2" s="5"/>
      <c r="F2" s="5"/>
      <c r="G2" s="5"/>
      <c r="H2" s="5"/>
      <c r="I2" s="5"/>
      <c r="J2" s="5"/>
      <c r="K2" s="5"/>
      <c r="L2" s="5" t="s">
        <v>1</v>
      </c>
      <c r="M2" s="5"/>
    </row>
    <row r="3" spans="2:17" ht="15" customHeight="1" x14ac:dyDescent="0.2">
      <c r="B3" s="6"/>
      <c r="C3" s="7" t="s">
        <v>2</v>
      </c>
      <c r="D3" s="8"/>
      <c r="E3" s="8"/>
      <c r="F3" s="9"/>
      <c r="G3" s="9"/>
      <c r="H3" s="9"/>
      <c r="I3" s="67"/>
      <c r="J3" s="57"/>
      <c r="K3" s="10" t="s">
        <v>3</v>
      </c>
      <c r="L3" s="79" t="s">
        <v>4</v>
      </c>
      <c r="M3" s="80"/>
    </row>
    <row r="4" spans="2:17" ht="15" customHeight="1" x14ac:dyDescent="0.2">
      <c r="B4" s="6"/>
      <c r="C4" s="2"/>
      <c r="D4" s="11" t="s">
        <v>47</v>
      </c>
      <c r="E4" s="11" t="s">
        <v>5</v>
      </c>
      <c r="F4" s="11" t="s">
        <v>6</v>
      </c>
      <c r="G4" s="11" t="s">
        <v>7</v>
      </c>
      <c r="H4" s="11" t="s">
        <v>8</v>
      </c>
      <c r="I4" s="68" t="s">
        <v>48</v>
      </c>
      <c r="J4" s="66" t="s">
        <v>49</v>
      </c>
      <c r="K4" s="10" t="s">
        <v>9</v>
      </c>
      <c r="L4" s="11" t="s">
        <v>10</v>
      </c>
      <c r="M4" s="12" t="s">
        <v>11</v>
      </c>
    </row>
    <row r="5" spans="2:17" ht="15" customHeight="1" thickBot="1" x14ac:dyDescent="0.25">
      <c r="B5" s="81" t="s">
        <v>12</v>
      </c>
      <c r="C5" s="82"/>
      <c r="D5" s="13"/>
      <c r="E5" s="13"/>
      <c r="F5" s="13"/>
      <c r="G5" s="13"/>
      <c r="H5" s="13"/>
      <c r="I5" s="13" t="s">
        <v>13</v>
      </c>
      <c r="J5" s="69" t="s">
        <v>14</v>
      </c>
      <c r="K5" s="14" t="s">
        <v>15</v>
      </c>
      <c r="L5" s="15" t="s">
        <v>16</v>
      </c>
      <c r="M5" s="16" t="s">
        <v>17</v>
      </c>
      <c r="Q5" s="60"/>
    </row>
    <row r="6" spans="2:17" ht="15" customHeight="1" x14ac:dyDescent="0.2">
      <c r="B6" s="6"/>
      <c r="C6" s="17" t="s">
        <v>18</v>
      </c>
      <c r="D6" s="18">
        <v>626</v>
      </c>
      <c r="E6" s="19">
        <v>626</v>
      </c>
      <c r="F6" s="20">
        <v>608</v>
      </c>
      <c r="G6" s="20">
        <v>593</v>
      </c>
      <c r="H6" s="20">
        <v>585</v>
      </c>
      <c r="I6" s="70">
        <v>579</v>
      </c>
      <c r="J6" s="61">
        <v>568</v>
      </c>
      <c r="K6" s="21">
        <f>IF(J6=0,"",ROUND(J6/J$35*100,1))</f>
        <v>10.8</v>
      </c>
      <c r="L6" s="22">
        <f>IF(AND(I6=0,J6&gt;0),"皆増　",IF(AND(I6&gt;0,J6=0),"皆減　",IF(AND(I6=0,J6=0),"",J6-I6)))</f>
        <v>-11</v>
      </c>
      <c r="M6" s="23">
        <f>IF(AND(I6=0,J6&gt;0),"皆増　",IF(AND(I6&gt;0,J6=0),"皆減　",IF(AND(I6=0,J6=0),"",ROUND(L6/I6*100,1))))</f>
        <v>-1.9</v>
      </c>
    </row>
    <row r="7" spans="2:17" ht="15" customHeight="1" x14ac:dyDescent="0.2">
      <c r="B7" s="6"/>
      <c r="C7" s="17" t="s">
        <v>19</v>
      </c>
      <c r="D7" s="18"/>
      <c r="E7" s="20"/>
      <c r="F7" s="20"/>
      <c r="G7" s="20"/>
      <c r="H7" s="20"/>
      <c r="I7" s="70"/>
      <c r="J7" s="61"/>
      <c r="K7" s="21" t="str">
        <f t="shared" ref="K7:K37" si="0">IF(J7=0,"",ROUND(J7/J$35*100,1))</f>
        <v/>
      </c>
      <c r="L7" s="22" t="str">
        <f t="shared" ref="L7:L16" si="1">IF(AND(I7=0,J7&gt;0),"皆増　",IF(AND(I7&gt;0,J7=0),"皆減　",IF(AND(I7=0,J7=0),"",J7-I7)))</f>
        <v/>
      </c>
      <c r="M7" s="23" t="str">
        <f t="shared" ref="M7:M37" si="2">IF(AND(I7=0,J7&gt;0),"皆増　",IF(AND(I7&gt;0,J7=0),"皆減　",IF(AND(I7=0,J7=0),"",ROUND(L7/I7*100,1))))</f>
        <v/>
      </c>
    </row>
    <row r="8" spans="2:17" ht="15" customHeight="1" x14ac:dyDescent="0.2">
      <c r="B8" s="6"/>
      <c r="C8" s="17" t="s">
        <v>20</v>
      </c>
      <c r="D8" s="18">
        <v>3</v>
      </c>
      <c r="E8" s="20">
        <v>3</v>
      </c>
      <c r="F8" s="20">
        <v>3</v>
      </c>
      <c r="G8" s="20">
        <v>3</v>
      </c>
      <c r="H8" s="20">
        <v>2</v>
      </c>
      <c r="I8" s="70">
        <v>2</v>
      </c>
      <c r="J8" s="61">
        <v>2</v>
      </c>
      <c r="K8" s="21">
        <f t="shared" si="0"/>
        <v>0</v>
      </c>
      <c r="L8" s="22">
        <f t="shared" si="1"/>
        <v>0</v>
      </c>
      <c r="M8" s="23">
        <f t="shared" si="2"/>
        <v>0</v>
      </c>
    </row>
    <row r="9" spans="2:17" ht="15" customHeight="1" x14ac:dyDescent="0.2">
      <c r="B9" s="10" t="s">
        <v>21</v>
      </c>
      <c r="C9" s="17" t="s">
        <v>22</v>
      </c>
      <c r="D9" s="18"/>
      <c r="E9" s="20"/>
      <c r="F9" s="20"/>
      <c r="G9" s="20"/>
      <c r="H9" s="20"/>
      <c r="I9" s="70"/>
      <c r="J9" s="61"/>
      <c r="K9" s="21" t="str">
        <f t="shared" si="0"/>
        <v/>
      </c>
      <c r="L9" s="22" t="str">
        <f t="shared" si="1"/>
        <v/>
      </c>
      <c r="M9" s="23" t="str">
        <f t="shared" si="2"/>
        <v/>
      </c>
    </row>
    <row r="10" spans="2:17" ht="15" customHeight="1" x14ac:dyDescent="0.2">
      <c r="B10" s="6"/>
      <c r="C10" s="17" t="s">
        <v>23</v>
      </c>
      <c r="D10" s="18">
        <v>3605</v>
      </c>
      <c r="E10" s="20">
        <v>3392</v>
      </c>
      <c r="F10" s="20">
        <v>3453</v>
      </c>
      <c r="G10" s="20">
        <v>3526</v>
      </c>
      <c r="H10" s="20">
        <v>3609</v>
      </c>
      <c r="I10" s="70">
        <v>3742</v>
      </c>
      <c r="J10" s="61">
        <v>3811</v>
      </c>
      <c r="K10" s="21">
        <f t="shared" si="0"/>
        <v>72.3</v>
      </c>
      <c r="L10" s="22">
        <f t="shared" si="1"/>
        <v>69</v>
      </c>
      <c r="M10" s="23">
        <f t="shared" si="2"/>
        <v>1.8</v>
      </c>
    </row>
    <row r="11" spans="2:17" ht="15" customHeight="1" x14ac:dyDescent="0.2">
      <c r="B11" s="6"/>
      <c r="C11" s="17" t="s">
        <v>24</v>
      </c>
      <c r="D11" s="18">
        <v>183</v>
      </c>
      <c r="E11" s="20">
        <v>198</v>
      </c>
      <c r="F11" s="20">
        <v>193</v>
      </c>
      <c r="G11" s="20">
        <v>224</v>
      </c>
      <c r="H11" s="20">
        <v>221</v>
      </c>
      <c r="I11" s="70">
        <v>216</v>
      </c>
      <c r="J11" s="61">
        <v>284</v>
      </c>
      <c r="K11" s="21">
        <f t="shared" si="0"/>
        <v>5.4</v>
      </c>
      <c r="L11" s="22">
        <f t="shared" si="1"/>
        <v>68</v>
      </c>
      <c r="M11" s="23">
        <f t="shared" si="2"/>
        <v>31.5</v>
      </c>
    </row>
    <row r="12" spans="2:17" ht="15" customHeight="1" x14ac:dyDescent="0.2">
      <c r="B12" s="10" t="s">
        <v>25</v>
      </c>
      <c r="C12" s="17" t="s">
        <v>26</v>
      </c>
      <c r="D12" s="18">
        <v>13</v>
      </c>
      <c r="E12" s="20">
        <v>12</v>
      </c>
      <c r="F12" s="20">
        <v>11</v>
      </c>
      <c r="G12" s="20">
        <v>10</v>
      </c>
      <c r="H12" s="20">
        <v>8</v>
      </c>
      <c r="I12" s="70">
        <v>7</v>
      </c>
      <c r="J12" s="61">
        <v>16</v>
      </c>
      <c r="K12" s="21">
        <f t="shared" si="0"/>
        <v>0.3</v>
      </c>
      <c r="L12" s="22">
        <f t="shared" si="1"/>
        <v>9</v>
      </c>
      <c r="M12" s="23">
        <f t="shared" si="2"/>
        <v>128.6</v>
      </c>
    </row>
    <row r="13" spans="2:17" ht="15" customHeight="1" x14ac:dyDescent="0.2">
      <c r="B13" s="10"/>
      <c r="C13" s="17" t="s">
        <v>27</v>
      </c>
      <c r="D13" s="18">
        <v>2</v>
      </c>
      <c r="E13" s="20"/>
      <c r="F13" s="20"/>
      <c r="G13" s="20">
        <v>13</v>
      </c>
      <c r="H13" s="20">
        <v>13</v>
      </c>
      <c r="I13" s="70">
        <v>13</v>
      </c>
      <c r="J13" s="61">
        <v>13</v>
      </c>
      <c r="K13" s="21">
        <f t="shared" si="0"/>
        <v>0.2</v>
      </c>
      <c r="L13" s="22">
        <f t="shared" si="1"/>
        <v>0</v>
      </c>
      <c r="M13" s="23">
        <f t="shared" si="2"/>
        <v>0</v>
      </c>
    </row>
    <row r="14" spans="2:17" ht="15" customHeight="1" x14ac:dyDescent="0.2">
      <c r="B14" s="6"/>
      <c r="C14" s="17" t="s">
        <v>28</v>
      </c>
      <c r="D14" s="18">
        <v>18</v>
      </c>
      <c r="E14" s="20">
        <v>19</v>
      </c>
      <c r="F14" s="20">
        <v>18</v>
      </c>
      <c r="G14" s="20">
        <v>18</v>
      </c>
      <c r="H14" s="20">
        <v>0</v>
      </c>
      <c r="I14" s="70">
        <v>0</v>
      </c>
      <c r="J14" s="61">
        <v>0</v>
      </c>
      <c r="K14" s="21" t="str">
        <f t="shared" si="0"/>
        <v/>
      </c>
      <c r="L14" s="22" t="str">
        <f t="shared" si="1"/>
        <v/>
      </c>
      <c r="M14" s="23" t="str">
        <f t="shared" si="2"/>
        <v/>
      </c>
    </row>
    <row r="15" spans="2:17" ht="15" customHeight="1" x14ac:dyDescent="0.2">
      <c r="B15" s="10" t="s">
        <v>29</v>
      </c>
      <c r="C15" s="17" t="s">
        <v>30</v>
      </c>
      <c r="D15" s="18">
        <v>1</v>
      </c>
      <c r="E15" s="20">
        <v>1</v>
      </c>
      <c r="F15" s="20">
        <v>1</v>
      </c>
      <c r="G15" s="20">
        <v>1</v>
      </c>
      <c r="H15" s="20">
        <v>1</v>
      </c>
      <c r="I15" s="70">
        <v>1</v>
      </c>
      <c r="J15" s="61">
        <v>1</v>
      </c>
      <c r="K15" s="21">
        <f t="shared" si="0"/>
        <v>0</v>
      </c>
      <c r="L15" s="22">
        <f t="shared" si="1"/>
        <v>0</v>
      </c>
      <c r="M15" s="23">
        <f t="shared" si="2"/>
        <v>0</v>
      </c>
    </row>
    <row r="16" spans="2:17" ht="15" customHeight="1" x14ac:dyDescent="0.2">
      <c r="B16" s="6"/>
      <c r="C16" s="17" t="s">
        <v>31</v>
      </c>
      <c r="D16" s="24">
        <v>56</v>
      </c>
      <c r="E16" s="25">
        <v>56</v>
      </c>
      <c r="F16" s="26">
        <v>59</v>
      </c>
      <c r="G16" s="26">
        <v>59</v>
      </c>
      <c r="H16" s="27">
        <v>67</v>
      </c>
      <c r="I16" s="71">
        <v>61</v>
      </c>
      <c r="J16" s="62">
        <v>65</v>
      </c>
      <c r="K16" s="21">
        <f t="shared" si="0"/>
        <v>1.2</v>
      </c>
      <c r="L16" s="22">
        <f t="shared" si="1"/>
        <v>4</v>
      </c>
      <c r="M16" s="23">
        <f t="shared" si="2"/>
        <v>6.6</v>
      </c>
    </row>
    <row r="17" spans="2:13" ht="15" customHeight="1" x14ac:dyDescent="0.2">
      <c r="B17" s="6"/>
      <c r="C17" s="28" t="s">
        <v>32</v>
      </c>
      <c r="D17" s="29"/>
      <c r="E17" s="30"/>
      <c r="F17" s="30"/>
      <c r="G17" s="30"/>
      <c r="H17" s="30"/>
      <c r="I17" s="72"/>
      <c r="J17" s="78"/>
      <c r="K17" s="31" t="str">
        <f t="shared" si="0"/>
        <v/>
      </c>
      <c r="L17" s="22" t="str">
        <f>IF(AND(I17=0,J17&gt;0),"皆増　",IF(AND(I17&gt;0,J17=0),"皆減　",IF(AND(I17=0,J17=0),"",J17-I17)))</f>
        <v/>
      </c>
      <c r="M17" s="32" t="str">
        <f t="shared" si="2"/>
        <v/>
      </c>
    </row>
    <row r="18" spans="2:13" ht="15" customHeight="1" thickBot="1" x14ac:dyDescent="0.25">
      <c r="B18" s="14"/>
      <c r="C18" s="33" t="s">
        <v>33</v>
      </c>
      <c r="D18" s="34">
        <f t="shared" ref="D18:J18" si="3">SUM(D6:D17)</f>
        <v>4507</v>
      </c>
      <c r="E18" s="34">
        <f t="shared" si="3"/>
        <v>4307</v>
      </c>
      <c r="F18" s="34">
        <f t="shared" si="3"/>
        <v>4346</v>
      </c>
      <c r="G18" s="34">
        <f t="shared" si="3"/>
        <v>4447</v>
      </c>
      <c r="H18" s="34">
        <f t="shared" si="3"/>
        <v>4506</v>
      </c>
      <c r="I18" s="73">
        <f t="shared" si="3"/>
        <v>4621</v>
      </c>
      <c r="J18" s="5">
        <f t="shared" si="3"/>
        <v>4760</v>
      </c>
      <c r="K18" s="35">
        <f t="shared" si="0"/>
        <v>90.3</v>
      </c>
      <c r="L18" s="36">
        <f t="shared" ref="L18:L37" si="4">IF(AND(I18=0,J18&gt;0),"皆増　",IF(AND(I18&gt;0,J18=0),"皆減　",IF(AND(I18=0,J18=0),"",J18-I18)))</f>
        <v>139</v>
      </c>
      <c r="M18" s="37">
        <f t="shared" si="2"/>
        <v>3</v>
      </c>
    </row>
    <row r="19" spans="2:13" ht="15" customHeight="1" x14ac:dyDescent="0.2">
      <c r="B19" s="6"/>
      <c r="C19" s="17" t="s">
        <v>34</v>
      </c>
      <c r="D19" s="18">
        <v>50</v>
      </c>
      <c r="E19" s="20">
        <v>31</v>
      </c>
      <c r="F19" s="20">
        <v>29</v>
      </c>
      <c r="G19" s="20">
        <v>32</v>
      </c>
      <c r="H19" s="20">
        <v>32</v>
      </c>
      <c r="I19" s="70">
        <v>33</v>
      </c>
      <c r="J19" s="61">
        <v>29</v>
      </c>
      <c r="K19" s="21">
        <f t="shared" si="0"/>
        <v>0.6</v>
      </c>
      <c r="L19" s="22">
        <f t="shared" si="4"/>
        <v>-4</v>
      </c>
      <c r="M19" s="23">
        <f t="shared" si="2"/>
        <v>-12.1</v>
      </c>
    </row>
    <row r="20" spans="2:13" ht="15" customHeight="1" x14ac:dyDescent="0.2">
      <c r="B20" s="6"/>
      <c r="C20" s="17" t="s">
        <v>35</v>
      </c>
      <c r="D20" s="18">
        <v>54</v>
      </c>
      <c r="E20" s="20">
        <v>51</v>
      </c>
      <c r="F20" s="20">
        <v>49</v>
      </c>
      <c r="G20" s="20">
        <v>49</v>
      </c>
      <c r="H20" s="20">
        <v>49</v>
      </c>
      <c r="I20" s="70">
        <v>49</v>
      </c>
      <c r="J20" s="61">
        <v>49</v>
      </c>
      <c r="K20" s="21">
        <f t="shared" si="0"/>
        <v>0.9</v>
      </c>
      <c r="L20" s="22">
        <f t="shared" si="4"/>
        <v>0</v>
      </c>
      <c r="M20" s="23">
        <f t="shared" si="2"/>
        <v>0</v>
      </c>
    </row>
    <row r="21" spans="2:13" ht="15" customHeight="1" x14ac:dyDescent="0.2">
      <c r="B21" s="6"/>
      <c r="C21" s="17" t="s">
        <v>36</v>
      </c>
      <c r="D21" s="18">
        <v>1</v>
      </c>
      <c r="E21" s="20">
        <v>1</v>
      </c>
      <c r="F21" s="20">
        <v>1</v>
      </c>
      <c r="G21" s="20">
        <v>0</v>
      </c>
      <c r="H21" s="20">
        <v>0</v>
      </c>
      <c r="I21" s="70">
        <v>0</v>
      </c>
      <c r="J21" s="61">
        <v>0</v>
      </c>
      <c r="K21" s="21" t="str">
        <f t="shared" si="0"/>
        <v/>
      </c>
      <c r="L21" s="22" t="str">
        <f t="shared" si="4"/>
        <v/>
      </c>
      <c r="M21" s="23" t="str">
        <f t="shared" si="2"/>
        <v/>
      </c>
    </row>
    <row r="22" spans="2:13" ht="15" customHeight="1" x14ac:dyDescent="0.2">
      <c r="B22" s="6"/>
      <c r="C22" s="17" t="s">
        <v>24</v>
      </c>
      <c r="D22" s="18">
        <v>163</v>
      </c>
      <c r="E22" s="20">
        <v>135</v>
      </c>
      <c r="F22" s="20">
        <v>129</v>
      </c>
      <c r="G22" s="20">
        <v>96</v>
      </c>
      <c r="H22" s="20">
        <v>91</v>
      </c>
      <c r="I22" s="70">
        <v>91</v>
      </c>
      <c r="J22" s="61">
        <v>34</v>
      </c>
      <c r="K22" s="21">
        <f t="shared" si="0"/>
        <v>0.6</v>
      </c>
      <c r="L22" s="22">
        <f t="shared" si="4"/>
        <v>-57</v>
      </c>
      <c r="M22" s="23">
        <f t="shared" si="2"/>
        <v>-62.6</v>
      </c>
    </row>
    <row r="23" spans="2:13" ht="15" customHeight="1" x14ac:dyDescent="0.2">
      <c r="B23" s="10" t="s">
        <v>21</v>
      </c>
      <c r="C23" s="17" t="s">
        <v>26</v>
      </c>
      <c r="D23" s="18">
        <v>36</v>
      </c>
      <c r="E23" s="20">
        <v>34</v>
      </c>
      <c r="F23" s="20">
        <v>35</v>
      </c>
      <c r="G23" s="20">
        <v>31</v>
      </c>
      <c r="H23" s="20">
        <v>32</v>
      </c>
      <c r="I23" s="70">
        <v>26</v>
      </c>
      <c r="J23" s="61">
        <v>21</v>
      </c>
      <c r="K23" s="21">
        <f t="shared" si="0"/>
        <v>0.4</v>
      </c>
      <c r="L23" s="22">
        <f t="shared" si="4"/>
        <v>-5</v>
      </c>
      <c r="M23" s="23">
        <f t="shared" si="2"/>
        <v>-19.2</v>
      </c>
    </row>
    <row r="24" spans="2:13" ht="15" customHeight="1" x14ac:dyDescent="0.2">
      <c r="B24" s="6"/>
      <c r="C24" s="17" t="s">
        <v>37</v>
      </c>
      <c r="D24" s="18">
        <v>35</v>
      </c>
      <c r="E24" s="20">
        <v>35</v>
      </c>
      <c r="F24" s="20">
        <v>37</v>
      </c>
      <c r="G24" s="20">
        <v>17</v>
      </c>
      <c r="H24" s="20">
        <v>17</v>
      </c>
      <c r="I24" s="70">
        <v>17</v>
      </c>
      <c r="J24" s="61">
        <v>16</v>
      </c>
      <c r="K24" s="21">
        <f t="shared" si="0"/>
        <v>0.3</v>
      </c>
      <c r="L24" s="22">
        <f t="shared" si="4"/>
        <v>-1</v>
      </c>
      <c r="M24" s="23">
        <f t="shared" si="2"/>
        <v>-5.9</v>
      </c>
    </row>
    <row r="25" spans="2:13" ht="15" customHeight="1" x14ac:dyDescent="0.2">
      <c r="B25" s="10" t="s">
        <v>38</v>
      </c>
      <c r="C25" s="17" t="s">
        <v>39</v>
      </c>
      <c r="D25" s="18">
        <v>5</v>
      </c>
      <c r="E25" s="20">
        <v>4</v>
      </c>
      <c r="F25" s="20">
        <v>4</v>
      </c>
      <c r="G25" s="20">
        <v>4</v>
      </c>
      <c r="H25" s="20">
        <v>4</v>
      </c>
      <c r="I25" s="70">
        <v>4</v>
      </c>
      <c r="J25" s="61">
        <v>4</v>
      </c>
      <c r="K25" s="21">
        <f t="shared" si="0"/>
        <v>0.1</v>
      </c>
      <c r="L25" s="22">
        <f t="shared" si="4"/>
        <v>0</v>
      </c>
      <c r="M25" s="23">
        <f t="shared" si="2"/>
        <v>0</v>
      </c>
    </row>
    <row r="26" spans="2:13" ht="15" customHeight="1" x14ac:dyDescent="0.2">
      <c r="B26" s="6"/>
      <c r="C26" s="17" t="s">
        <v>40</v>
      </c>
      <c r="D26" s="18"/>
      <c r="E26" s="20"/>
      <c r="F26" s="20"/>
      <c r="G26" s="20"/>
      <c r="H26" s="20"/>
      <c r="I26" s="70"/>
      <c r="J26" s="61"/>
      <c r="K26" s="21" t="str">
        <f t="shared" si="0"/>
        <v/>
      </c>
      <c r="L26" s="22" t="str">
        <f t="shared" si="4"/>
        <v/>
      </c>
      <c r="M26" s="23" t="str">
        <f t="shared" si="2"/>
        <v/>
      </c>
    </row>
    <row r="27" spans="2:13" ht="15" customHeight="1" x14ac:dyDescent="0.2">
      <c r="B27" s="10" t="s">
        <v>25</v>
      </c>
      <c r="C27" s="17" t="s">
        <v>50</v>
      </c>
      <c r="D27" s="18">
        <v>4</v>
      </c>
      <c r="E27" s="20">
        <v>4</v>
      </c>
      <c r="F27" s="20">
        <v>4</v>
      </c>
      <c r="G27" s="20">
        <v>4</v>
      </c>
      <c r="H27" s="20">
        <v>4</v>
      </c>
      <c r="I27" s="70">
        <v>4</v>
      </c>
      <c r="J27" s="61">
        <v>8</v>
      </c>
      <c r="K27" s="21">
        <f t="shared" si="0"/>
        <v>0.2</v>
      </c>
      <c r="L27" s="22">
        <f t="shared" si="4"/>
        <v>4</v>
      </c>
      <c r="M27" s="23">
        <f t="shared" si="2"/>
        <v>100</v>
      </c>
    </row>
    <row r="28" spans="2:13" ht="15" customHeight="1" x14ac:dyDescent="0.2">
      <c r="B28" s="6"/>
      <c r="C28" s="38" t="s">
        <v>41</v>
      </c>
      <c r="D28" s="18">
        <v>3</v>
      </c>
      <c r="E28" s="20">
        <v>3</v>
      </c>
      <c r="F28" s="20">
        <v>3</v>
      </c>
      <c r="G28" s="20">
        <v>3</v>
      </c>
      <c r="H28" s="20">
        <v>3</v>
      </c>
      <c r="I28" s="70">
        <v>3</v>
      </c>
      <c r="J28" s="61">
        <v>3</v>
      </c>
      <c r="K28" s="21">
        <f t="shared" si="0"/>
        <v>0.1</v>
      </c>
      <c r="L28" s="22">
        <f t="shared" si="4"/>
        <v>0</v>
      </c>
      <c r="M28" s="23">
        <f t="shared" si="2"/>
        <v>0</v>
      </c>
    </row>
    <row r="29" spans="2:13" ht="15.75" customHeight="1" x14ac:dyDescent="0.2">
      <c r="B29" s="10" t="s">
        <v>29</v>
      </c>
      <c r="C29" s="17" t="s">
        <v>42</v>
      </c>
      <c r="D29" s="18">
        <v>4</v>
      </c>
      <c r="E29" s="20">
        <v>4</v>
      </c>
      <c r="F29" s="20">
        <v>4</v>
      </c>
      <c r="G29" s="20">
        <v>4</v>
      </c>
      <c r="H29" s="20">
        <v>5</v>
      </c>
      <c r="I29" s="70">
        <v>5</v>
      </c>
      <c r="J29" s="61">
        <v>4</v>
      </c>
      <c r="K29" s="21">
        <f t="shared" si="0"/>
        <v>0.1</v>
      </c>
      <c r="L29" s="22">
        <f t="shared" si="4"/>
        <v>-1</v>
      </c>
      <c r="M29" s="23">
        <f t="shared" si="2"/>
        <v>-20</v>
      </c>
    </row>
    <row r="30" spans="2:13" ht="15.75" customHeight="1" x14ac:dyDescent="0.2">
      <c r="B30" s="6"/>
      <c r="C30" s="17" t="s">
        <v>28</v>
      </c>
      <c r="D30" s="18">
        <v>1</v>
      </c>
      <c r="E30" s="20">
        <v>1</v>
      </c>
      <c r="F30" s="20">
        <v>1</v>
      </c>
      <c r="G30" s="20">
        <v>1</v>
      </c>
      <c r="H30" s="20">
        <v>1</v>
      </c>
      <c r="I30" s="70">
        <v>1</v>
      </c>
      <c r="J30" s="61">
        <v>1</v>
      </c>
      <c r="K30" s="21">
        <f t="shared" si="0"/>
        <v>0</v>
      </c>
      <c r="L30" s="22">
        <f t="shared" si="4"/>
        <v>0</v>
      </c>
      <c r="M30" s="23">
        <f t="shared" si="2"/>
        <v>0</v>
      </c>
    </row>
    <row r="31" spans="2:13" x14ac:dyDescent="0.2">
      <c r="B31" s="6"/>
      <c r="C31" s="17" t="s">
        <v>43</v>
      </c>
      <c r="D31" s="18">
        <v>5</v>
      </c>
      <c r="E31" s="39"/>
      <c r="F31" s="20"/>
      <c r="G31" s="20"/>
      <c r="H31" s="20"/>
      <c r="I31" s="70"/>
      <c r="J31" s="61"/>
      <c r="K31" s="21" t="str">
        <f t="shared" si="0"/>
        <v/>
      </c>
      <c r="L31" s="22" t="str">
        <f t="shared" si="4"/>
        <v/>
      </c>
      <c r="M31" s="23" t="str">
        <f t="shared" si="2"/>
        <v/>
      </c>
    </row>
    <row r="32" spans="2:13" x14ac:dyDescent="0.2">
      <c r="B32" s="6"/>
      <c r="C32" s="11" t="s">
        <v>30</v>
      </c>
      <c r="D32" s="8"/>
      <c r="E32" s="40"/>
      <c r="F32" s="40"/>
      <c r="G32" s="40">
        <v>1</v>
      </c>
      <c r="H32" s="40">
        <v>2</v>
      </c>
      <c r="I32" s="74">
        <v>2</v>
      </c>
      <c r="J32" s="61">
        <v>1</v>
      </c>
      <c r="K32" s="21">
        <f t="shared" si="0"/>
        <v>0</v>
      </c>
      <c r="L32" s="22">
        <f t="shared" si="4"/>
        <v>-1</v>
      </c>
      <c r="M32" s="23">
        <f t="shared" si="2"/>
        <v>-50</v>
      </c>
    </row>
    <row r="33" spans="2:13" x14ac:dyDescent="0.2">
      <c r="B33" s="6"/>
      <c r="C33" s="41" t="s">
        <v>31</v>
      </c>
      <c r="D33" s="29">
        <v>325</v>
      </c>
      <c r="E33" s="30">
        <v>325</v>
      </c>
      <c r="F33" s="30">
        <v>354</v>
      </c>
      <c r="G33" s="30">
        <v>332</v>
      </c>
      <c r="H33" s="30">
        <v>356</v>
      </c>
      <c r="I33" s="72">
        <v>346</v>
      </c>
      <c r="J33" s="78">
        <v>342</v>
      </c>
      <c r="K33" s="42">
        <f t="shared" si="0"/>
        <v>6.5</v>
      </c>
      <c r="L33" s="43">
        <f t="shared" si="4"/>
        <v>-4</v>
      </c>
      <c r="M33" s="44">
        <f t="shared" si="2"/>
        <v>-1.2</v>
      </c>
    </row>
    <row r="34" spans="2:13" x14ac:dyDescent="0.2">
      <c r="B34" s="45"/>
      <c r="C34" s="46" t="s">
        <v>33</v>
      </c>
      <c r="D34" s="47">
        <f t="shared" ref="D34:J34" si="5">SUM(D19:D33)</f>
        <v>686</v>
      </c>
      <c r="E34" s="47">
        <f t="shared" si="5"/>
        <v>628</v>
      </c>
      <c r="F34" s="47">
        <f t="shared" si="5"/>
        <v>650</v>
      </c>
      <c r="G34" s="47">
        <f t="shared" si="5"/>
        <v>574</v>
      </c>
      <c r="H34" s="47">
        <f t="shared" si="5"/>
        <v>596</v>
      </c>
      <c r="I34" s="75">
        <f t="shared" si="5"/>
        <v>581</v>
      </c>
      <c r="J34" s="63">
        <f t="shared" si="5"/>
        <v>512</v>
      </c>
      <c r="K34" s="48">
        <f t="shared" si="0"/>
        <v>9.6999999999999993</v>
      </c>
      <c r="L34" s="49">
        <f t="shared" si="4"/>
        <v>-69</v>
      </c>
      <c r="M34" s="50">
        <f t="shared" si="2"/>
        <v>-11.9</v>
      </c>
    </row>
    <row r="35" spans="2:13" x14ac:dyDescent="0.2">
      <c r="B35" s="83" t="s">
        <v>44</v>
      </c>
      <c r="C35" s="84"/>
      <c r="D35" s="47">
        <f t="shared" ref="D35:J35" si="6">D18+D34</f>
        <v>5193</v>
      </c>
      <c r="E35" s="47">
        <f t="shared" si="6"/>
        <v>4935</v>
      </c>
      <c r="F35" s="47">
        <f t="shared" si="6"/>
        <v>4996</v>
      </c>
      <c r="G35" s="47">
        <f t="shared" si="6"/>
        <v>5021</v>
      </c>
      <c r="H35" s="47">
        <f t="shared" si="6"/>
        <v>5102</v>
      </c>
      <c r="I35" s="75">
        <f t="shared" si="6"/>
        <v>5202</v>
      </c>
      <c r="J35" s="63">
        <f t="shared" si="6"/>
        <v>5272</v>
      </c>
      <c r="K35" s="48">
        <f t="shared" si="0"/>
        <v>100</v>
      </c>
      <c r="L35" s="49">
        <f t="shared" si="4"/>
        <v>70</v>
      </c>
      <c r="M35" s="50">
        <f t="shared" si="2"/>
        <v>1.3</v>
      </c>
    </row>
    <row r="36" spans="2:13" x14ac:dyDescent="0.2">
      <c r="B36" s="85" t="s">
        <v>45</v>
      </c>
      <c r="C36" s="86"/>
      <c r="D36" s="18">
        <v>4883</v>
      </c>
      <c r="E36" s="51">
        <v>4646</v>
      </c>
      <c r="F36" s="51">
        <v>4707</v>
      </c>
      <c r="G36" s="51">
        <v>4741</v>
      </c>
      <c r="H36" s="51">
        <v>4820</v>
      </c>
      <c r="I36" s="76">
        <v>4930</v>
      </c>
      <c r="J36" s="64">
        <v>4989</v>
      </c>
      <c r="K36" s="21">
        <f t="shared" si="0"/>
        <v>94.6</v>
      </c>
      <c r="L36" s="22">
        <f t="shared" si="4"/>
        <v>59</v>
      </c>
      <c r="M36" s="23">
        <f t="shared" si="2"/>
        <v>1.2</v>
      </c>
    </row>
    <row r="37" spans="2:13" ht="18" thickBot="1" x14ac:dyDescent="0.25">
      <c r="B37" s="87" t="s">
        <v>46</v>
      </c>
      <c r="C37" s="88"/>
      <c r="D37" s="34">
        <v>310</v>
      </c>
      <c r="E37" s="52">
        <v>290</v>
      </c>
      <c r="F37" s="53">
        <v>289</v>
      </c>
      <c r="G37" s="53">
        <v>280</v>
      </c>
      <c r="H37" s="53">
        <v>282</v>
      </c>
      <c r="I37" s="77">
        <v>272</v>
      </c>
      <c r="J37" s="65">
        <v>280</v>
      </c>
      <c r="K37" s="54">
        <f t="shared" si="0"/>
        <v>5.3</v>
      </c>
      <c r="L37" s="55">
        <f t="shared" si="4"/>
        <v>8</v>
      </c>
      <c r="M37" s="56">
        <f t="shared" si="2"/>
        <v>2.9</v>
      </c>
    </row>
    <row r="38" spans="2:13" ht="7.5" customHeight="1" x14ac:dyDescent="0.2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2:13" x14ac:dyDescent="0.2">
      <c r="B39" s="3" t="s">
        <v>51</v>
      </c>
      <c r="C39" s="57" t="s">
        <v>52</v>
      </c>
      <c r="D39" s="1"/>
      <c r="E39" s="1"/>
      <c r="F39" s="1"/>
      <c r="G39" s="1"/>
      <c r="H39" s="1"/>
      <c r="I39" s="1"/>
      <c r="J39" s="1"/>
      <c r="K39" s="1"/>
      <c r="L39" s="1"/>
      <c r="M39" s="58"/>
    </row>
    <row r="40" spans="2:13" x14ac:dyDescent="0.2">
      <c r="C40" s="57"/>
    </row>
  </sheetData>
  <mergeCells count="5">
    <mergeCell ref="L3:M3"/>
    <mergeCell ref="B5:C5"/>
    <mergeCell ref="B35:C35"/>
    <mergeCell ref="B36:C36"/>
    <mergeCell ref="B37:C37"/>
  </mergeCells>
  <phoneticPr fontId="3"/>
  <pageMargins left="0.70866141732283472" right="0.19685039370078741" top="1.1023622047244095" bottom="0.31496062992125984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0" workbookViewId="0"/>
  </sheetViews>
  <sheetFormatPr defaultRowHeight="17.25" x14ac:dyDescent="0.2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職員数</vt:lpstr>
      <vt:lpstr>Sheet1</vt:lpstr>
      <vt:lpstr>職員数!Print_Area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田垣内 麻衣</dc:creator>
  <cp:lastModifiedBy>mieken</cp:lastModifiedBy>
  <dcterms:created xsi:type="dcterms:W3CDTF">2014-11-06T02:47:04Z</dcterms:created>
  <dcterms:modified xsi:type="dcterms:W3CDTF">2016-11-29T07:47:33Z</dcterms:modified>
</cp:coreProperties>
</file>