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65" windowWidth="14940" windowHeight="77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CO35" i="9"/>
  <c r="C35" i="9"/>
  <c r="C36" i="9" s="1"/>
  <c r="BW34" i="9"/>
  <c r="BW35" i="9" s="1"/>
  <c r="BW36" i="9" s="1"/>
  <c r="BW37" i="9" s="1"/>
  <c r="BW38" i="9" s="1"/>
  <c r="BW39" i="9" s="1"/>
  <c r="BW40" i="9" s="1"/>
  <c r="BW41" i="9" s="1"/>
  <c r="BW42" i="9" s="1"/>
  <c r="BW43" i="9" s="1"/>
  <c r="C34" i="9"/>
  <c r="CO34"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l="1"/>
  <c r="BE35" i="9" s="1"/>
</calcChain>
</file>

<file path=xl/sharedStrings.xml><?xml version="1.0" encoding="utf-8"?>
<sst xmlns="http://schemas.openxmlformats.org/spreadsheetml/2006/main" count="1097" uniqueCount="565">
  <si>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</si>
  <si>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</si>
  <si>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</si>
  <si>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</si>
  <si>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</si>
  <si>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</si>
  <si>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</si>
  <si>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</si>
  <si>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</si>
  <si>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</si>
  <si>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</si>
  <si>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</si>
  <si>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</si>
  <si>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</si>
  <si>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</si>
  <si>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</si>
  <si>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</si>
  <si>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</si>
  <si>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</si>
  <si>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</si>
  <si>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</si>
  <si>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</si>
  <si>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</si>
  <si>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</si>
  <si>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</si>
  <si>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</si>
  <si>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</si>
  <si>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</si>
  <si>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</si>
  <si>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</si>
  <si>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</si>
  <si>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</si>
  <si>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</si>
  <si>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</si>
  <si>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</si>
  <si>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</si>
  <si>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</si>
  <si>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</si>
  <si>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</si>
  <si>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</si>
  <si>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</si>
  <si>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</si>
  <si>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</si>
  <si>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</si>
  <si>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</si>
  <si>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</si>
  <si>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</si>
  <si>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</si>
  <si>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</si>
  <si>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</si>
  <si>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</si>
  <si>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</si>
  <si>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</si>
  <si>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</si>
  <si>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</si>
  <si>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</si>
  <si>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</si>
  <si>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</si>
  <si>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</si>
  <si>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</si>
  <si>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</si>
  <si>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</si>
  <si>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</si>
  <si>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</si>
  <si>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</si>
  <si>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</si>
  <si>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</si>
  <si>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</si>
  <si>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</si>
  <si>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</si>
  <si>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</si>
  <si>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</si>
  <si>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</si>
  <si>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</si>
  <si>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</si>
  <si>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</si>
  <si>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</si>
  <si>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</si>
  <si>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</si>
  <si>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</si>
  <si>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</si>
  <si>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</si>
  <si>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多気町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</si>
  <si>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</si>
  <si>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</si>
  <si>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</si>
  <si>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</si>
  <si>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</si>
  <si>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</si>
  <si>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</si>
  <si>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</si>
  <si>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</si>
  <si>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</si>
  <si>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</si>
  <si>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</si>
  <si>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</si>
  <si>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</si>
  <si>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</si>
  <si>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</si>
  <si>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</si>
  <si>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</si>
  <si>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</si>
  <si>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</si>
  <si>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</si>
  <si>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</si>
  <si>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</si>
  <si>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</si>
  <si>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</si>
  <si>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</si>
  <si>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</si>
  <si>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</si>
  <si>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</si>
  <si>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</si>
  <si>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</si>
  <si>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</si>
  <si>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</si>
  <si>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</si>
  <si>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</si>
  <si>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</si>
  <si>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</si>
  <si>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</si>
  <si>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</si>
  <si>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</si>
  <si>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</si>
  <si>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</si>
  <si>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</si>
  <si>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</si>
  <si>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</si>
  <si>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</si>
  <si>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</si>
  <si>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</si>
  <si>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</si>
  <si>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</si>
  <si>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</si>
  <si>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</si>
  <si>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</si>
  <si>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</si>
  <si>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</si>
  <si>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</si>
  <si>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</si>
  <si>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</si>
  <si>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</si>
  <si>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</si>
  <si>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</si>
  <si>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</si>
  <si>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</si>
  <si>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</si>
  <si>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</si>
  <si>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</si>
  <si>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</si>
  <si>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</si>
  <si>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</si>
  <si>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</si>
  <si>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</si>
  <si>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</si>
  <si>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</si>
  <si>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</si>
  <si>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</si>
  <si>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</si>
  <si>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</si>
  <si>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</si>
  <si>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</si>
  <si>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</si>
  <si>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</si>
  <si>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</si>
  <si>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</si>
  <si>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</si>
  <si>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</si>
  <si>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</si>
  <si>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</si>
  <si>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</si>
  <si>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</si>
  <si>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</si>
  <si>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</si>
  <si>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</si>
  <si>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</si>
  <si>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</si>
  <si>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</si>
  <si>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</si>
  <si>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</si>
  <si>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</si>
  <si>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</si>
  <si>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</si>
  <si>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</si>
  <si>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</si>
  <si>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</si>
  <si>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</si>
  <si>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</si>
  <si>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</si>
  <si>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</si>
  <si>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</si>
  <si>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</si>
  <si>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</si>
  <si>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</si>
  <si>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</si>
  <si>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</si>
  <si>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三重県多気町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</si>
  <si>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</si>
  <si>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</si>
  <si>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</si>
  <si>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</si>
  <si>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</si>
  <si>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</si>
  <si>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</si>
  <si>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</si>
  <si>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</si>
  <si>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</si>
  <si>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</si>
  <si>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</si>
  <si>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</si>
  <si>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</si>
  <si>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</si>
  <si>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</si>
  <si>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</si>
  <si>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</si>
  <si>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</si>
  <si>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</si>
  <si>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</si>
  <si>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</si>
  <si>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</si>
  <si>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</si>
  <si>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</si>
  <si>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</si>
  <si>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</si>
  <si>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</si>
  <si>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</si>
  <si>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</si>
  <si>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</si>
  <si>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</si>
  <si>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</si>
  <si>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</si>
  <si>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</si>
  <si>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</si>
  <si>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</si>
  <si>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</si>
  <si>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</si>
  <si>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</si>
  <si>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</si>
  <si>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</si>
  <si>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</si>
  <si>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</si>
  <si>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</si>
  <si>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</si>
  <si>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</si>
  <si>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</si>
  <si>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</si>
  <si>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</si>
  <si>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</si>
  <si>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</si>
  <si>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</si>
  <si>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</si>
  <si>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</si>
  <si>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</si>
  <si>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</si>
  <si>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</si>
  <si>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</si>
  <si>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</si>
  <si>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</si>
  <si>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</si>
  <si>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</si>
  <si>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</si>
  <si>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</si>
  <si>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</si>
  <si>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</si>
  <si>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</si>
  <si>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</si>
  <si>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</si>
  <si>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</si>
  <si>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</si>
  <si>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</si>
  <si>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</si>
  <si>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</si>
  <si>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</si>
  <si>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</si>
  <si>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</si>
  <si>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</si>
  <si>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</si>
  <si>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</si>
  <si>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</si>
  <si>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</si>
  <si>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</si>
  <si>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</si>
  <si>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</si>
  <si>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</si>
  <si>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</si>
  <si>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</si>
  <si>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</si>
  <si>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</si>
  <si>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</si>
  <si>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</si>
  <si>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</si>
  <si>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</si>
  <si>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</si>
  <si>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</si>
  <si>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</si>
  <si>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</si>
  <si>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</si>
  <si>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</si>
  <si>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</si>
  <si>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</si>
  <si>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</si>
  <si>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</si>
  <si>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</si>
  <si>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</si>
  <si>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</si>
  <si>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</si>
  <si>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</si>
  <si>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</si>
  <si>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</si>
  <si>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</si>
  <si>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</si>
  <si>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</si>
  <si>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</si>
  <si>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</si>
  <si>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</si>
  <si>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</si>
  <si>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</si>
  <si>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</si>
  <si>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</si>
  <si>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</si>
  <si>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</si>
  <si>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</si>
  <si>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</si>
  <si>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</si>
  <si>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</si>
  <si>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</si>
  <si>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</si>
  <si>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</si>
  <si>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</si>
  <si>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</si>
  <si>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</si>
  <si>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</si>
  <si>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</si>
  <si>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</si>
  <si>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</si>
  <si>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</si>
  <si>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</si>
  <si>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</si>
  <si>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</si>
  <si>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</si>
  <si>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</si>
  <si>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</si>
  <si>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</si>
  <si>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</si>
  <si>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</si>
  <si>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</si>
  <si>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</si>
  <si>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三重県多気町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</si>
  <si>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</si>
  <si>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</si>
  <si>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</si>
  <si>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</si>
  <si>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</si>
  <si>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</si>
  <si>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</si>
  <si>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</si>
  <si>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</si>
  <si>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</si>
  <si>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</si>
  <si>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</si>
  <si>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</si>
  <si>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</si>
  <si>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</si>
  <si>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</si>
  <si>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</si>
  <si>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</si>
  <si>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</si>
  <si>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</si>
  <si>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</si>
  <si>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郡指導主事共同設置事業特別会計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</si>
  <si>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</si>
  <si>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</si>
  <si>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</si>
  <si>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</si>
  <si>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</si>
  <si>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</si>
  <si>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</si>
  <si>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</si>
  <si>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</si>
  <si>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</si>
  <si>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</si>
  <si>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</si>
  <si>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</si>
  <si>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</si>
  <si>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</si>
  <si>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</si>
  <si>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水道事業会計</t>
    <phoneticPr fontId="5"/>
  </si>
  <si>
    <t>法適用企業</t>
    <phoneticPr fontId="5"/>
  </si>
  <si>
    <t>工業用水道事業会計</t>
    <phoneticPr fontId="5"/>
  </si>
  <si>
    <t>下水道事業会計</t>
    <phoneticPr fontId="5"/>
  </si>
  <si>
    <t>農業集落排水事業特別会計</t>
    <phoneticPr fontId="5"/>
  </si>
  <si>
    <t>法非適用企業</t>
    <phoneticPr fontId="5"/>
  </si>
  <si>
    <t>戸別合併処理浄化槽整備事業特別会計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</si>
  <si>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</si>
  <si>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</si>
  <si>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</si>
  <si>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</si>
  <si>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</si>
  <si>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</si>
  <si>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</si>
  <si>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</si>
  <si>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</si>
  <si>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</si>
  <si>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</si>
  <si>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</si>
  <si>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</si>
  <si>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</si>
  <si>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</si>
  <si>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</si>
  <si>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</si>
  <si>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</si>
  <si>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</si>
  <si>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</si>
  <si>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</si>
  <si>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</si>
  <si>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</si>
  <si>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</si>
  <si>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</si>
  <si>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</si>
  <si>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</si>
  <si>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</si>
  <si>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</si>
  <si>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</si>
  <si>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</si>
  <si>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</si>
  <si>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</si>
  <si>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</si>
  <si>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</si>
  <si>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</si>
  <si>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</si>
  <si>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</si>
  <si>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</si>
  <si>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</si>
  <si>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</si>
  <si>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</si>
  <si>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</si>
  <si>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</si>
  <si>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</si>
  <si>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</si>
  <si>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</si>
  <si>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</si>
  <si>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</si>
  <si>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</si>
  <si>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</si>
  <si>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</si>
  <si>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</si>
  <si>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</si>
  <si>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</si>
  <si>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</si>
  <si>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</si>
  <si>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</si>
  <si>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</si>
  <si>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</si>
  <si>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</si>
  <si>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</si>
  <si>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</si>
  <si>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</si>
  <si>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</si>
  <si>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</si>
  <si>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</si>
  <si>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</si>
  <si>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</si>
  <si>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</si>
  <si>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</si>
  <si>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</si>
  <si>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</si>
  <si>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</si>
  <si>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</si>
  <si>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</si>
  <si>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</si>
  <si>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</si>
  <si>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</si>
  <si>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</si>
  <si>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</si>
  <si>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</si>
  <si>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</si>
  <si>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</si>
  <si>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</si>
  <si>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</si>
  <si>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</si>
  <si>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</si>
  <si>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</si>
  <si>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</si>
  <si>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</si>
  <si>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</si>
  <si>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</si>
  <si>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</si>
  <si>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</si>
  <si>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</si>
  <si>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</si>
  <si>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</si>
  <si>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</si>
  <si>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</si>
  <si>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</si>
  <si>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</si>
  <si>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</si>
  <si>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</si>
  <si>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</si>
  <si>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</si>
  <si>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</si>
  <si>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</si>
  <si>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</si>
  <si>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</si>
  <si>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</si>
  <si>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</si>
  <si>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</si>
  <si>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</si>
  <si>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</si>
  <si>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</si>
  <si>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</si>
  <si>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</si>
  <si>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</si>
  <si>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</si>
  <si>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</si>
  <si>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</si>
  <si>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</si>
  <si>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</si>
  <si>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</si>
  <si>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</si>
  <si>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</si>
  <si>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</si>
  <si>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</si>
  <si>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</si>
  <si>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</si>
  <si>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</si>
  <si>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</si>
  <si>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0.37</t>
  </si>
  <si>
    <t>水道事業会計</t>
  </si>
  <si>
    <t>下水道事業会計</t>
  </si>
  <si>
    <t>一般会計</t>
  </si>
  <si>
    <t>工業用水道事業会計</t>
  </si>
  <si>
    <t>国民健康保険特別会計</t>
  </si>
  <si>
    <t>介護保険特別会計</t>
  </si>
  <si>
    <t>農業集落排水事業特別会計</t>
  </si>
  <si>
    <t>戸別合併処理浄化槽整備事業特別会計</t>
  </si>
  <si>
    <t>その他会計（赤字）</t>
  </si>
  <si>
    <t>その他会計（黒字）</t>
  </si>
  <si>
    <t>-</t>
    <phoneticPr fontId="2"/>
  </si>
  <si>
    <t>-</t>
    <phoneticPr fontId="2"/>
  </si>
  <si>
    <t>三重県多気郡多気町松阪市学校組合一般会計</t>
  </si>
  <si>
    <t>松阪飯多農業共済事務組合農業共済事業特別会計</t>
    <rPh sb="18" eb="20">
      <t>トクベツ</t>
    </rPh>
    <phoneticPr fontId="24"/>
  </si>
  <si>
    <t>松阪地区広域衛生組合一般会計</t>
  </si>
  <si>
    <t>宮川福祉施設組合一般会計</t>
  </si>
  <si>
    <t>宮川福祉施設組合介護サービス事業特別会計</t>
  </si>
  <si>
    <t>三重地方税管理回収機構一般会計</t>
  </si>
  <si>
    <t>香肌奥伊勢資源化広域連合一般会計</t>
  </si>
  <si>
    <t>松阪地区広域消防組合一般会計</t>
  </si>
  <si>
    <t>三重県後期高齢者医療広域連合一般会計</t>
  </si>
  <si>
    <t>三重県後期高齢者医療広域連合後期高齢者医療特別会計</t>
  </si>
  <si>
    <t>三重県市町総合事務組合一般会計</t>
    <rPh sb="5" eb="7">
      <t>ソウゴウ</t>
    </rPh>
    <rPh sb="7" eb="9">
      <t>ジム</t>
    </rPh>
    <rPh sb="9" eb="11">
      <t>クミアイ</t>
    </rPh>
    <phoneticPr fontId="24"/>
  </si>
  <si>
    <t>三重県市町総合事務組合退職手当特別会計</t>
    <rPh sb="5" eb="7">
      <t>ソウゴウ</t>
    </rPh>
    <rPh sb="7" eb="9">
      <t>ジム</t>
    </rPh>
    <rPh sb="9" eb="11">
      <t>クミアイ</t>
    </rPh>
    <phoneticPr fontId="24"/>
  </si>
  <si>
    <t>三重県市町総合事務組合共有デジタル地図特別会計</t>
    <rPh sb="5" eb="7">
      <t>ソウゴウ</t>
    </rPh>
    <rPh sb="7" eb="9">
      <t>ジム</t>
    </rPh>
    <rPh sb="9" eb="11">
      <t>クミアイ</t>
    </rPh>
    <rPh sb="11" eb="13">
      <t>キョウユウ</t>
    </rPh>
    <rPh sb="17" eb="19">
      <t>チズ</t>
    </rPh>
    <phoneticPr fontId="24"/>
  </si>
  <si>
    <t>三重県市町総合事務組合共同研修特別会計</t>
    <rPh sb="5" eb="7">
      <t>ソウゴウ</t>
    </rPh>
    <rPh sb="7" eb="9">
      <t>ジム</t>
    </rPh>
    <rPh sb="9" eb="11">
      <t>クミアイ</t>
    </rPh>
    <rPh sb="11" eb="13">
      <t>キョウドウ</t>
    </rPh>
    <rPh sb="13" eb="15">
      <t>ケンシュウ</t>
    </rPh>
    <rPh sb="15" eb="17">
      <t>トクベツ</t>
    </rPh>
    <phoneticPr fontId="24"/>
  </si>
  <si>
    <t>三重県市町総合事務組合物品特別会計</t>
    <rPh sb="3" eb="4">
      <t>シ</t>
    </rPh>
    <rPh sb="4" eb="5">
      <t>マチ</t>
    </rPh>
    <rPh sb="5" eb="7">
      <t>ソウゴウ</t>
    </rPh>
    <rPh sb="7" eb="9">
      <t>ジム</t>
    </rPh>
    <rPh sb="9" eb="11">
      <t>クミアイ</t>
    </rPh>
    <phoneticPr fontId="24"/>
  </si>
  <si>
    <t>三重県市町総合事務組合公平委員会特別会計</t>
    <rPh sb="3" eb="4">
      <t>シ</t>
    </rPh>
    <rPh sb="4" eb="5">
      <t>マチ</t>
    </rPh>
    <rPh sb="5" eb="7">
      <t>ソウゴウ</t>
    </rPh>
    <rPh sb="7" eb="9">
      <t>ジム</t>
    </rPh>
    <rPh sb="9" eb="11">
      <t>クミアイ</t>
    </rPh>
    <rPh sb="11" eb="13">
      <t>コウヘイ</t>
    </rPh>
    <rPh sb="13" eb="16">
      <t>イインカイ</t>
    </rPh>
    <phoneticPr fontId="24"/>
  </si>
  <si>
    <t>三重県市町総合事務組合消防救急無線特別会計</t>
    <rPh sb="3" eb="4">
      <t>シ</t>
    </rPh>
    <rPh sb="4" eb="5">
      <t>マチ</t>
    </rPh>
    <rPh sb="5" eb="7">
      <t>ソウゴウ</t>
    </rPh>
    <rPh sb="7" eb="9">
      <t>ジム</t>
    </rPh>
    <rPh sb="9" eb="11">
      <t>クミアイ</t>
    </rPh>
    <rPh sb="11" eb="13">
      <t>ショウボウ</t>
    </rPh>
    <rPh sb="13" eb="15">
      <t>キュウキュウ</t>
    </rPh>
    <rPh sb="15" eb="17">
      <t>ムセン</t>
    </rPh>
    <rPh sb="17" eb="19">
      <t>トクベツ</t>
    </rPh>
    <phoneticPr fontId="24"/>
  </si>
  <si>
    <t>-</t>
    <phoneticPr fontId="2"/>
  </si>
  <si>
    <t>多気東部土地開発公社</t>
    <rPh sb="0" eb="2">
      <t>タキ</t>
    </rPh>
    <rPh sb="2" eb="4">
      <t>トウブ</t>
    </rPh>
    <rPh sb="4" eb="6">
      <t>トチ</t>
    </rPh>
    <rPh sb="6" eb="8">
      <t>カイハツ</t>
    </rPh>
    <rPh sb="8" eb="10">
      <t>コウシャ</t>
    </rPh>
    <phoneticPr fontId="2"/>
  </si>
  <si>
    <t>-</t>
    <phoneticPr fontId="2"/>
  </si>
  <si>
    <t>-</t>
    <phoneticPr fontId="2"/>
  </si>
  <si>
    <t>-</t>
    <phoneticPr fontId="2"/>
  </si>
  <si>
    <t>-</t>
    <phoneticPr fontId="2"/>
  </si>
  <si>
    <t>三重県地方税管理回収機構滞納整理拡充事業特別会計</t>
    <rPh sb="0" eb="3">
      <t>ミエケン</t>
    </rPh>
    <rPh sb="3" eb="6">
      <t>チホウゼイ</t>
    </rPh>
    <rPh sb="6" eb="8">
      <t>カンリ</t>
    </rPh>
    <rPh sb="8" eb="10">
      <t>カイシュウ</t>
    </rPh>
    <rPh sb="10" eb="12">
      <t>キコウ</t>
    </rPh>
    <rPh sb="12" eb="14">
      <t>タイノウ</t>
    </rPh>
    <rPh sb="14" eb="16">
      <t>セイリ</t>
    </rPh>
    <rPh sb="16" eb="18">
      <t>カクジュウ</t>
    </rPh>
    <rPh sb="18" eb="20">
      <t>ジギョウ</t>
    </rPh>
    <rPh sb="20" eb="22">
      <t>トクベツ</t>
    </rPh>
    <rPh sb="22" eb="24">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</si>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</sst>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59829</c:v>
                </c:pt>
                <c:pt idx="2">
                  <c:v>70582</c:v>
                </c:pt>
                <c:pt idx="3">
                  <c:v>81990</c:v>
                </c:pt>
                <c:pt idx="4">
                  <c:v>87551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81341</c:v>
                </c:pt>
                <c:pt idx="1">
                  <c:v>48581</c:v>
                </c:pt>
                <c:pt idx="2">
                  <c:v>47079</c:v>
                </c:pt>
                <c:pt idx="3">
                  <c:v>74952</c:v>
                </c:pt>
                <c:pt idx="4">
                  <c:v>48557</c:v>
                </c:pt>
              </c:numCache>
            </c:numRef>
          </c:val>
          <c:smooth val="0"/>
        </c:ser>
        <c:dLbls>
          <c:showLegendKey val="0"/>
          <c:showVal val="0"/>
          <c:showCatName val="0"/>
          <c:showSerName val="0"/>
          <c:showPercent val="0"/>
          <c:showBubbleSize val="0"/>
        </c:dLbls>
        <c:marker val="1"/>
        <c:smooth val="0"/>
        <c:axId val="102734848"/>
        <c:axId val="102745216"/>
      </c:lineChart>
      <c:catAx>
        <c:axId val="1027348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745216"/>
        <c:crosses val="autoZero"/>
        <c:auto val="1"/>
        <c:lblAlgn val="ctr"/>
        <c:lblOffset val="100"/>
        <c:tickLblSkip val="1"/>
        <c:tickMarkSkip val="1"/>
        <c:noMultiLvlLbl val="0"/>
      </c:catAx>
      <c:valAx>
        <c:axId val="102745216"/>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734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6.75</c:v>
                </c:pt>
                <c:pt idx="1">
                  <c:v>5.7</c:v>
                </c:pt>
                <c:pt idx="2">
                  <c:v>7.38</c:v>
                </c:pt>
                <c:pt idx="3">
                  <c:v>4.41</c:v>
                </c:pt>
                <c:pt idx="4">
                  <c:v>4.71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25.41</c:v>
                </c:pt>
                <c:pt idx="1">
                  <c:v>32.76</c:v>
                </c:pt>
                <c:pt idx="2">
                  <c:v>35.49</c:v>
                </c:pt>
                <c:pt idx="3">
                  <c:v>40.42</c:v>
                </c:pt>
                <c:pt idx="4">
                  <c:v>40.14</c:v>
                </c:pt>
              </c:numCache>
            </c:numRef>
          </c:val>
        </c:ser>
        <c:dLbls>
          <c:showLegendKey val="0"/>
          <c:showVal val="0"/>
          <c:showCatName val="0"/>
          <c:showSerName val="0"/>
          <c:showPercent val="0"/>
          <c:showBubbleSize val="0"/>
        </c:dLbls>
        <c:gapWidth val="250"/>
        <c:overlap val="100"/>
        <c:axId val="105954304"/>
        <c:axId val="1059564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1.03</c:v>
                </c:pt>
                <c:pt idx="1">
                  <c:v>5.26</c:v>
                </c:pt>
                <c:pt idx="2">
                  <c:v>4.58</c:v>
                </c:pt>
                <c:pt idx="3">
                  <c:v>2.5099999999999998</c:v>
                </c:pt>
                <c:pt idx="4">
                  <c:v>-0.37</c:v>
                </c:pt>
              </c:numCache>
            </c:numRef>
          </c:val>
          <c:smooth val="0"/>
        </c:ser>
        <c:dLbls>
          <c:showLegendKey val="0"/>
          <c:showVal val="0"/>
          <c:showCatName val="0"/>
          <c:showSerName val="0"/>
          <c:showPercent val="0"/>
          <c:showBubbleSize val="0"/>
        </c:dLbls>
        <c:marker val="1"/>
        <c:smooth val="0"/>
        <c:axId val="105954304"/>
        <c:axId val="105956480"/>
      </c:lineChart>
      <c:catAx>
        <c:axId val="105954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956480"/>
        <c:crosses val="autoZero"/>
        <c:auto val="1"/>
        <c:lblAlgn val="ctr"/>
        <c:lblOffset val="100"/>
        <c:tickLblSkip val="1"/>
        <c:tickMarkSkip val="1"/>
        <c:noMultiLvlLbl val="0"/>
      </c:catAx>
      <c:valAx>
        <c:axId val="105956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954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0.03</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戸別合併処理浄化槽整備事業特別会計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0.04</c:v>
                </c:pt>
                <c:pt idx="4">
                  <c:v>#N/A</c:v>
                </c:pt>
                <c:pt idx="5">
                  <c:v>0.04</c:v>
                </c:pt>
                <c:pt idx="6">
                  <c:v>#N/A</c:v>
                </c:pt>
                <c:pt idx="7">
                  <c:v>0.14000000000000001</c:v>
                </c:pt>
                <c:pt idx="8">
                  <c:v>#N/A</c:v>
                </c:pt>
                <c:pt idx="9">
                  <c:v>0.04</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0.06</c:v>
                </c:pt>
                <c:pt idx="4">
                  <c:v>#N/A</c:v>
                </c:pt>
                <c:pt idx="5">
                  <c:v>7.0000000000000007E-2</c:v>
                </c:pt>
                <c:pt idx="6">
                  <c:v>#N/A</c:v>
                </c:pt>
                <c:pt idx="7">
                  <c:v>0.16</c:v>
                </c:pt>
                <c:pt idx="8">
                  <c:v>#N/A</c:v>
                </c:pt>
                <c:pt idx="9">
                  <c:v>0.06</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1.47</c:v>
                </c:pt>
                <c:pt idx="2">
                  <c:v>#N/A</c:v>
                </c:pt>
                <c:pt idx="3">
                  <c:v>0.6</c:v>
                </c:pt>
                <c:pt idx="4">
                  <c:v>#N/A</c:v>
                </c:pt>
                <c:pt idx="5">
                  <c:v>1.03</c:v>
                </c:pt>
                <c:pt idx="6">
                  <c:v>#N/A</c:v>
                </c:pt>
                <c:pt idx="7">
                  <c:v>0.41</c:v>
                </c:pt>
                <c:pt idx="8">
                  <c:v>#N/A</c:v>
                </c:pt>
                <c:pt idx="9">
                  <c:v>0.99</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1.9</c:v>
                </c:pt>
                <c:pt idx="2">
                  <c:v>#N/A</c:v>
                </c:pt>
                <c:pt idx="3">
                  <c:v>2.78</c:v>
                </c:pt>
                <c:pt idx="4">
                  <c:v>#N/A</c:v>
                </c:pt>
                <c:pt idx="5">
                  <c:v>2.61</c:v>
                </c:pt>
                <c:pt idx="6">
                  <c:v>#N/A</c:v>
                </c:pt>
                <c:pt idx="7">
                  <c:v>2.33</c:v>
                </c:pt>
                <c:pt idx="8">
                  <c:v>#N/A</c:v>
                </c:pt>
                <c:pt idx="9">
                  <c:v>1.58</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2.06</c:v>
                </c:pt>
                <c:pt idx="2">
                  <c:v>#N/A</c:v>
                </c:pt>
                <c:pt idx="3">
                  <c:v>2.38</c:v>
                </c:pt>
                <c:pt idx="4">
                  <c:v>#N/A</c:v>
                </c:pt>
                <c:pt idx="5">
                  <c:v>2.57</c:v>
                </c:pt>
                <c:pt idx="6">
                  <c:v>#N/A</c:v>
                </c:pt>
                <c:pt idx="7">
                  <c:v>2.73</c:v>
                </c:pt>
                <c:pt idx="8">
                  <c:v>#N/A</c:v>
                </c:pt>
                <c:pt idx="9">
                  <c:v>2.99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6.73</c:v>
                </c:pt>
                <c:pt idx="2">
                  <c:v>#N/A</c:v>
                </c:pt>
                <c:pt idx="3">
                  <c:v>5.69</c:v>
                </c:pt>
                <c:pt idx="4">
                  <c:v>#N/A</c:v>
                </c:pt>
                <c:pt idx="5">
                  <c:v>7.37</c:v>
                </c:pt>
                <c:pt idx="6">
                  <c:v>#N/A</c:v>
                </c:pt>
                <c:pt idx="7">
                  <c:v>4.38</c:v>
                </c:pt>
                <c:pt idx="8">
                  <c:v>#N/A</c:v>
                </c:pt>
                <c:pt idx="9">
                  <c:v>4.6900000000000004</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3.37</c:v>
                </c:pt>
                <c:pt idx="2">
                  <c:v>#N/A</c:v>
                </c:pt>
                <c:pt idx="3">
                  <c:v>5.08</c:v>
                </c:pt>
                <c:pt idx="4">
                  <c:v>#N/A</c:v>
                </c:pt>
                <c:pt idx="5">
                  <c:v>5.87</c:v>
                </c:pt>
                <c:pt idx="6">
                  <c:v>#N/A</c:v>
                </c:pt>
                <c:pt idx="7">
                  <c:v>7.78</c:v>
                </c:pt>
                <c:pt idx="8">
                  <c:v>#N/A</c:v>
                </c:pt>
                <c:pt idx="9">
                  <c:v>9.51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11.48</c:v>
                </c:pt>
                <c:pt idx="2">
                  <c:v>#N/A</c:v>
                </c:pt>
                <c:pt idx="3">
                  <c:v>10.99</c:v>
                </c:pt>
                <c:pt idx="4">
                  <c:v>#N/A</c:v>
                </c:pt>
                <c:pt idx="5">
                  <c:v>11.05</c:v>
                </c:pt>
                <c:pt idx="6">
                  <c:v>#N/A</c:v>
                </c:pt>
                <c:pt idx="7">
                  <c:v>12.32</c:v>
                </c:pt>
                <c:pt idx="8">
                  <c:v>#N/A</c:v>
                </c:pt>
                <c:pt idx="9">
                  <c:v>14.02</c:v>
                </c:pt>
              </c:numCache>
            </c:numRef>
          </c:val>
        </c:ser>
        <c:dLbls>
          <c:showLegendKey val="0"/>
          <c:showVal val="0"/>
          <c:showCatName val="0"/>
          <c:showSerName val="0"/>
          <c:showPercent val="0"/>
          <c:showBubbleSize val="0"/>
        </c:dLbls>
        <c:gapWidth val="150"/>
        <c:overlap val="100"/>
        <c:axId val="107418752"/>
        <c:axId val="107420288"/>
      </c:barChart>
      <c:catAx>
        <c:axId val="107418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420288"/>
        <c:crosses val="autoZero"/>
        <c:auto val="1"/>
        <c:lblAlgn val="ctr"/>
        <c:lblOffset val="100"/>
        <c:tickLblSkip val="1"/>
        <c:tickMarkSkip val="1"/>
        <c:noMultiLvlLbl val="0"/>
      </c:catAx>
      <c:valAx>
        <c:axId val="107420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418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748</c:v>
                </c:pt>
                <c:pt idx="5">
                  <c:v>744</c:v>
                </c:pt>
                <c:pt idx="8">
                  <c:v>755</c:v>
                </c:pt>
                <c:pt idx="11">
                  <c:v>777</c:v>
                </c:pt>
                <c:pt idx="14">
                  <c:v>820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59</c:v>
                </c:pt>
                <c:pt idx="3">
                  <c:v>60</c:v>
                </c:pt>
                <c:pt idx="6">
                  <c:v>57</c:v>
                </c:pt>
                <c:pt idx="9">
                  <c:v>54</c:v>
                </c:pt>
                <c:pt idx="12">
                  <c:v>49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347</c:v>
                </c:pt>
                <c:pt idx="3">
                  <c:v>342</c:v>
                </c:pt>
                <c:pt idx="6">
                  <c:v>333</c:v>
                </c:pt>
                <c:pt idx="9">
                  <c:v>325</c:v>
                </c:pt>
                <c:pt idx="12">
                  <c:v>326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763</c:v>
                </c:pt>
                <c:pt idx="3">
                  <c:v>749</c:v>
                </c:pt>
                <c:pt idx="6">
                  <c:v>738</c:v>
                </c:pt>
                <c:pt idx="9">
                  <c:v>749</c:v>
                </c:pt>
                <c:pt idx="12">
                  <c:v>771</c:v>
                </c:pt>
              </c:numCache>
            </c:numRef>
          </c:val>
        </c:ser>
        <c:dLbls>
          <c:showLegendKey val="0"/>
          <c:showVal val="0"/>
          <c:showCatName val="0"/>
          <c:showSerName val="0"/>
          <c:showPercent val="0"/>
          <c:showBubbleSize val="0"/>
        </c:dLbls>
        <c:gapWidth val="100"/>
        <c:overlap val="100"/>
        <c:axId val="107214336"/>
        <c:axId val="1072158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421</c:v>
                </c:pt>
                <c:pt idx="2">
                  <c:v>#N/A</c:v>
                </c:pt>
                <c:pt idx="3">
                  <c:v>#N/A</c:v>
                </c:pt>
                <c:pt idx="4">
                  <c:v>407</c:v>
                </c:pt>
                <c:pt idx="5">
                  <c:v>#N/A</c:v>
                </c:pt>
                <c:pt idx="6">
                  <c:v>#N/A</c:v>
                </c:pt>
                <c:pt idx="7">
                  <c:v>373</c:v>
                </c:pt>
                <c:pt idx="8">
                  <c:v>#N/A</c:v>
                </c:pt>
                <c:pt idx="9">
                  <c:v>#N/A</c:v>
                </c:pt>
                <c:pt idx="10">
                  <c:v>351</c:v>
                </c:pt>
                <c:pt idx="11">
                  <c:v>#N/A</c:v>
                </c:pt>
                <c:pt idx="12">
                  <c:v>#N/A</c:v>
                </c:pt>
                <c:pt idx="13">
                  <c:v>326</c:v>
                </c:pt>
                <c:pt idx="14">
                  <c:v>#N/A</c:v>
                </c:pt>
              </c:numCache>
            </c:numRef>
          </c:val>
          <c:smooth val="0"/>
        </c:ser>
        <c:dLbls>
          <c:showLegendKey val="0"/>
          <c:showVal val="0"/>
          <c:showCatName val="0"/>
          <c:showSerName val="0"/>
          <c:showPercent val="0"/>
          <c:showBubbleSize val="0"/>
        </c:dLbls>
        <c:marker val="1"/>
        <c:smooth val="0"/>
        <c:axId val="107214336"/>
        <c:axId val="107215872"/>
      </c:lineChart>
      <c:catAx>
        <c:axId val="107214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215872"/>
        <c:crosses val="autoZero"/>
        <c:auto val="1"/>
        <c:lblAlgn val="ctr"/>
        <c:lblOffset val="100"/>
        <c:tickLblSkip val="1"/>
        <c:tickMarkSkip val="1"/>
        <c:noMultiLvlLbl val="0"/>
      </c:catAx>
      <c:valAx>
        <c:axId val="107215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214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8786</c:v>
                </c:pt>
                <c:pt idx="5">
                  <c:v>8856</c:v>
                </c:pt>
                <c:pt idx="8">
                  <c:v>8916</c:v>
                </c:pt>
                <c:pt idx="11">
                  <c:v>8976</c:v>
                </c:pt>
                <c:pt idx="14">
                  <c:v>8765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3917</c:v>
                </c:pt>
                <c:pt idx="5">
                  <c:v>4305</c:v>
                </c:pt>
                <c:pt idx="8">
                  <c:v>3967</c:v>
                </c:pt>
                <c:pt idx="11">
                  <c:v>4272</c:v>
                </c:pt>
                <c:pt idx="14">
                  <c:v>4254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97</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1586</c:v>
                </c:pt>
                <c:pt idx="3">
                  <c:v>1537</c:v>
                </c:pt>
                <c:pt idx="6">
                  <c:v>1552</c:v>
                </c:pt>
                <c:pt idx="9">
                  <c:v>1524</c:v>
                </c:pt>
                <c:pt idx="12">
                  <c:v>1426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292</c:v>
                </c:pt>
                <c:pt idx="3">
                  <c:v>246</c:v>
                </c:pt>
                <c:pt idx="6">
                  <c:v>189</c:v>
                </c:pt>
                <c:pt idx="9">
                  <c:v>137</c:v>
                </c:pt>
                <c:pt idx="12">
                  <c:v>101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5661</c:v>
                </c:pt>
                <c:pt idx="3">
                  <c:v>5226</c:v>
                </c:pt>
                <c:pt idx="6">
                  <c:v>4642</c:v>
                </c:pt>
                <c:pt idx="9">
                  <c:v>4534</c:v>
                </c:pt>
                <c:pt idx="12">
                  <c:v>4467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583</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7253</c:v>
                </c:pt>
                <c:pt idx="3">
                  <c:v>7137</c:v>
                </c:pt>
                <c:pt idx="6">
                  <c:v>7105</c:v>
                </c:pt>
                <c:pt idx="9">
                  <c:v>7341</c:v>
                </c:pt>
                <c:pt idx="12">
                  <c:v>6860</c:v>
                </c:pt>
              </c:numCache>
            </c:numRef>
          </c:val>
        </c:ser>
        <c:dLbls>
          <c:showLegendKey val="0"/>
          <c:showVal val="0"/>
          <c:showCatName val="0"/>
          <c:showSerName val="0"/>
          <c:showPercent val="0"/>
          <c:showBubbleSize val="0"/>
        </c:dLbls>
        <c:gapWidth val="100"/>
        <c:overlap val="100"/>
        <c:axId val="98079488"/>
        <c:axId val="980814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2106</c:v>
                </c:pt>
                <c:pt idx="2">
                  <c:v>#N/A</c:v>
                </c:pt>
                <c:pt idx="3">
                  <c:v>#N/A</c:v>
                </c:pt>
                <c:pt idx="4">
                  <c:v>985</c:v>
                </c:pt>
                <c:pt idx="5">
                  <c:v>#N/A</c:v>
                </c:pt>
                <c:pt idx="6">
                  <c:v>#N/A</c:v>
                </c:pt>
                <c:pt idx="7">
                  <c:v>1188</c:v>
                </c:pt>
                <c:pt idx="8">
                  <c:v>#N/A</c:v>
                </c:pt>
                <c:pt idx="9">
                  <c:v>#N/A</c:v>
                </c:pt>
                <c:pt idx="10">
                  <c:v>288</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8079488"/>
        <c:axId val="98081408"/>
      </c:lineChart>
      <c:catAx>
        <c:axId val="98079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081408"/>
        <c:crosses val="autoZero"/>
        <c:auto val="1"/>
        <c:lblAlgn val="ctr"/>
        <c:lblOffset val="100"/>
        <c:tickLblSkip val="1"/>
        <c:tickMarkSkip val="1"/>
        <c:noMultiLvlLbl val="0"/>
      </c:catAx>
      <c:valAx>
        <c:axId val="98081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079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三重県多気町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15,228
15,122
103.06
7,438,869
7,052,743
251,347
5,330,964
6,860,119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大型事業所の立地により類似団体を上回る税収が</a:t>
          </a:r>
          <a:r>
            <a:rPr kumimoji="0" lang="ja-JP" altLang="en-US" sz="1100" b="0" i="0" u="none" strike="noStrike" kern="0" cap="none" spc="0" normalizeH="0" baseline="0" noProof="0">
              <a:ln>
                <a:noFill/>
              </a:ln>
              <a:solidFill>
                <a:prstClr val="black"/>
              </a:solidFill>
              <a:effectLst/>
              <a:uLnTx/>
              <a:uFillTx/>
              <a:latin typeface="+mn-lt"/>
              <a:ea typeface="+mn-ea"/>
              <a:cs typeface="+mn-cs"/>
            </a:rPr>
            <a:t>あり</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前年度同様の０．５９となっているが</a:t>
          </a:r>
          <a:r>
            <a:rPr kumimoji="0" lang="ja-JP" altLang="ja-JP"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20</a:t>
          </a:r>
          <a:r>
            <a:rPr kumimoji="0" lang="ja-JP" altLang="ja-JP" sz="1100" b="0" i="0" u="none" strike="noStrike" kern="0" cap="none" spc="0" normalizeH="0" baseline="0" noProof="0">
              <a:ln>
                <a:noFill/>
              </a:ln>
              <a:solidFill>
                <a:prstClr val="black"/>
              </a:solidFill>
              <a:effectLst/>
              <a:uLnTx/>
              <a:uFillTx/>
              <a:latin typeface="+mn-lt"/>
              <a:ea typeface="+mn-ea"/>
              <a:cs typeface="+mn-cs"/>
            </a:rPr>
            <a:t>年度</a:t>
          </a:r>
          <a:r>
            <a:rPr kumimoji="0" lang="ja-JP" altLang="en-US" sz="1100" b="0" i="0" u="none" strike="noStrike" kern="0" cap="none" spc="0" normalizeH="0" baseline="0" noProof="0">
              <a:ln>
                <a:noFill/>
              </a:ln>
              <a:solidFill>
                <a:prstClr val="black"/>
              </a:solidFill>
              <a:effectLst/>
              <a:uLnTx/>
              <a:uFillTx/>
              <a:latin typeface="+mn-lt"/>
              <a:ea typeface="+mn-ea"/>
              <a:cs typeface="+mn-cs"/>
            </a:rPr>
            <a:t>の</a:t>
          </a:r>
          <a:r>
            <a:rPr kumimoji="0" lang="ja-JP" altLang="ja-JP" sz="1100" b="0" i="0" u="none" strike="noStrike" kern="0" cap="none" spc="0" normalizeH="0" baseline="0" noProof="0">
              <a:ln>
                <a:noFill/>
              </a:ln>
              <a:solidFill>
                <a:prstClr val="black"/>
              </a:solidFill>
              <a:effectLst/>
              <a:uLnTx/>
              <a:uFillTx/>
              <a:latin typeface="+mn-lt"/>
              <a:ea typeface="+mn-ea"/>
              <a:cs typeface="+mn-cs"/>
            </a:rPr>
            <a:t>ピーク</a:t>
          </a:r>
          <a:r>
            <a:rPr kumimoji="0" lang="ja-JP" altLang="en-US" sz="1100" b="0" i="0" u="none" strike="noStrike" kern="0" cap="none" spc="0" normalizeH="0" baseline="0" noProof="0">
              <a:ln>
                <a:noFill/>
              </a:ln>
              <a:solidFill>
                <a:prstClr val="black"/>
              </a:solidFill>
              <a:effectLst/>
              <a:uLnTx/>
              <a:uFillTx/>
              <a:latin typeface="+mn-lt"/>
              <a:ea typeface="+mn-ea"/>
              <a:cs typeface="+mn-cs"/>
            </a:rPr>
            <a:t>時からは</a:t>
          </a:r>
          <a:r>
            <a:rPr kumimoji="0" lang="ja-JP" altLang="ja-JP" sz="1100" b="0" i="0" u="none" strike="noStrike" kern="0" cap="none" spc="0" normalizeH="0" baseline="0" noProof="0">
              <a:ln>
                <a:noFill/>
              </a:ln>
              <a:solidFill>
                <a:prstClr val="black"/>
              </a:solidFill>
              <a:effectLst/>
              <a:uLnTx/>
              <a:uFillTx/>
              <a:latin typeface="+mn-lt"/>
              <a:ea typeface="+mn-ea"/>
              <a:cs typeface="+mn-cs"/>
            </a:rPr>
            <a:t>低下傾向</a:t>
          </a:r>
          <a:r>
            <a:rPr kumimoji="0" lang="ja-JP" altLang="en-US" sz="1100" b="0" i="0" u="none" strike="noStrike" kern="0" cap="none" spc="0" normalizeH="0" baseline="0" noProof="0">
              <a:ln>
                <a:noFill/>
              </a:ln>
              <a:solidFill>
                <a:prstClr val="black"/>
              </a:solidFill>
              <a:effectLst/>
              <a:uLnTx/>
              <a:uFillTx/>
              <a:latin typeface="+mn-lt"/>
              <a:ea typeface="+mn-ea"/>
              <a:cs typeface="+mn-cs"/>
            </a:rPr>
            <a:t>に</a:t>
          </a:r>
          <a:r>
            <a:rPr kumimoji="0" lang="ja-JP" altLang="ja-JP" sz="1100" b="0" i="0" u="none" strike="noStrike" kern="0" cap="none" spc="0" normalizeH="0" baseline="0" noProof="0">
              <a:ln>
                <a:noFill/>
              </a:ln>
              <a:solidFill>
                <a:prstClr val="black"/>
              </a:solidFill>
              <a:effectLst/>
              <a:uLnTx/>
              <a:uFillTx/>
              <a:latin typeface="+mn-lt"/>
              <a:ea typeface="+mn-ea"/>
              <a:cs typeface="+mn-cs"/>
            </a:rPr>
            <a:t>ある。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今後は、税の徴収強化や新たな企業立地による雇用増等による税収増加による歳入の確保に努める。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13758</xdr:rowOff>
    </xdr:to>
    <xdr:cxnSp macro="">
      <xdr:nvCxnSpPr>
        <xdr:cNvPr id="62" name="直線コネクタ 61"/>
        <xdr:cNvCxnSpPr/>
      </xdr:nvCxnSpPr>
      <xdr:spPr>
        <a:xfrm flipV="1">
          <a:off x="4953000" y="6180667"/>
          <a:ext cx="0" cy="15483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147108</xdr:rowOff>
    </xdr:from>
    <xdr:to>
      <xdr:col>7</xdr:col>
      <xdr:colOff>152400</xdr:colOff>
      <xdr:row>40</xdr:row>
      <xdr:rowOff>147108</xdr:rowOff>
    </xdr:to>
    <xdr:cxnSp macro="">
      <xdr:nvCxnSpPr>
        <xdr:cNvPr id="67" name="直線コネクタ 66"/>
        <xdr:cNvCxnSpPr/>
      </xdr:nvCxnSpPr>
      <xdr:spPr>
        <a:xfrm>
          <a:off x="4114800" y="70051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8"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69" name="フローチャート : 判断 68"/>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106892</xdr:rowOff>
    </xdr:from>
    <xdr:to>
      <xdr:col>6</xdr:col>
      <xdr:colOff>0</xdr:colOff>
      <xdr:row>40</xdr:row>
      <xdr:rowOff>147108</xdr:rowOff>
    </xdr:to>
    <xdr:cxnSp macro="">
      <xdr:nvCxnSpPr>
        <xdr:cNvPr id="70" name="直線コネクタ 69"/>
        <xdr:cNvCxnSpPr/>
      </xdr:nvCxnSpPr>
      <xdr:spPr>
        <a:xfrm>
          <a:off x="3225800" y="69648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166158</xdr:rowOff>
    </xdr:from>
    <xdr:to>
      <xdr:col>6</xdr:col>
      <xdr:colOff>50800</xdr:colOff>
      <xdr:row>42</xdr:row>
      <xdr:rowOff>96308</xdr:rowOff>
    </xdr:to>
    <xdr:sp macro="" textlink="">
      <xdr:nvSpPr>
        <xdr:cNvPr id="71" name="フローチャート : 判断 70"/>
        <xdr:cNvSpPr/>
      </xdr:nvSpPr>
      <xdr:spPr>
        <a:xfrm>
          <a:off x="4064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81085</xdr:rowOff>
    </xdr:from>
    <xdr:ext cx="736600" cy="259045"/>
    <xdr:sp macro="" textlink="">
      <xdr:nvSpPr>
        <xdr:cNvPr id="72" name="テキスト ボックス 71"/>
        <xdr:cNvSpPr txBox="1"/>
      </xdr:nvSpPr>
      <xdr:spPr>
        <a:xfrm>
          <a:off x="3733800" y="7281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6350</xdr:rowOff>
    </xdr:from>
    <xdr:to>
      <xdr:col>4</xdr:col>
      <xdr:colOff>482600</xdr:colOff>
      <xdr:row>40</xdr:row>
      <xdr:rowOff>106892</xdr:rowOff>
    </xdr:to>
    <xdr:cxnSp macro="">
      <xdr:nvCxnSpPr>
        <xdr:cNvPr id="73" name="直線コネクタ 72"/>
        <xdr:cNvCxnSpPr/>
      </xdr:nvCxnSpPr>
      <xdr:spPr>
        <a:xfrm>
          <a:off x="2336800" y="6864350"/>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97367</xdr:rowOff>
    </xdr:from>
    <xdr:to>
      <xdr:col>3</xdr:col>
      <xdr:colOff>279400</xdr:colOff>
      <xdr:row>40</xdr:row>
      <xdr:rowOff>6350</xdr:rowOff>
    </xdr:to>
    <xdr:cxnSp macro="">
      <xdr:nvCxnSpPr>
        <xdr:cNvPr id="76" name="直線コネクタ 75"/>
        <xdr:cNvCxnSpPr/>
      </xdr:nvCxnSpPr>
      <xdr:spPr>
        <a:xfrm>
          <a:off x="1447800" y="678391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7" name="フローチャート : 判断 76"/>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78" name="テキスト ボックス 77"/>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166158</xdr:rowOff>
    </xdr:from>
    <xdr:to>
      <xdr:col>2</xdr:col>
      <xdr:colOff>127000</xdr:colOff>
      <xdr:row>42</xdr:row>
      <xdr:rowOff>96308</xdr:rowOff>
    </xdr:to>
    <xdr:sp macro="" textlink="">
      <xdr:nvSpPr>
        <xdr:cNvPr id="79" name="フローチャート : 判断 78"/>
        <xdr:cNvSpPr/>
      </xdr:nvSpPr>
      <xdr:spPr>
        <a:xfrm>
          <a:off x="1397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81085</xdr:rowOff>
    </xdr:from>
    <xdr:ext cx="762000" cy="259045"/>
    <xdr:sp macro="" textlink="">
      <xdr:nvSpPr>
        <xdr:cNvPr id="80" name="テキスト ボックス 79"/>
        <xdr:cNvSpPr txBox="1"/>
      </xdr:nvSpPr>
      <xdr:spPr>
        <a:xfrm>
          <a:off x="1066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96308</xdr:rowOff>
    </xdr:from>
    <xdr:to>
      <xdr:col>7</xdr:col>
      <xdr:colOff>203200</xdr:colOff>
      <xdr:row>41</xdr:row>
      <xdr:rowOff>26458</xdr:rowOff>
    </xdr:to>
    <xdr:sp macro="" textlink="">
      <xdr:nvSpPr>
        <xdr:cNvPr id="86" name="円/楕円 85"/>
        <xdr:cNvSpPr/>
      </xdr:nvSpPr>
      <xdr:spPr>
        <a:xfrm>
          <a:off x="49022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112835</xdr:rowOff>
    </xdr:from>
    <xdr:ext cx="762000" cy="259045"/>
    <xdr:sp macro="" textlink="">
      <xdr:nvSpPr>
        <xdr:cNvPr id="87" name="財政力該当値テキスト"/>
        <xdr:cNvSpPr txBox="1"/>
      </xdr:nvSpPr>
      <xdr:spPr>
        <a:xfrm>
          <a:off x="5041900" y="679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96308</xdr:rowOff>
    </xdr:from>
    <xdr:to>
      <xdr:col>6</xdr:col>
      <xdr:colOff>50800</xdr:colOff>
      <xdr:row>41</xdr:row>
      <xdr:rowOff>26458</xdr:rowOff>
    </xdr:to>
    <xdr:sp macro="" textlink="">
      <xdr:nvSpPr>
        <xdr:cNvPr id="88" name="円/楕円 87"/>
        <xdr:cNvSpPr/>
      </xdr:nvSpPr>
      <xdr:spPr>
        <a:xfrm>
          <a:off x="4064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36635</xdr:rowOff>
    </xdr:from>
    <xdr:ext cx="736600" cy="259045"/>
    <xdr:sp macro="" textlink="">
      <xdr:nvSpPr>
        <xdr:cNvPr id="89" name="テキスト ボックス 88"/>
        <xdr:cNvSpPr txBox="1"/>
      </xdr:nvSpPr>
      <xdr:spPr>
        <a:xfrm>
          <a:off x="3733800" y="6723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56092</xdr:rowOff>
    </xdr:from>
    <xdr:to>
      <xdr:col>4</xdr:col>
      <xdr:colOff>533400</xdr:colOff>
      <xdr:row>40</xdr:row>
      <xdr:rowOff>157692</xdr:rowOff>
    </xdr:to>
    <xdr:sp macro="" textlink="">
      <xdr:nvSpPr>
        <xdr:cNvPr id="90" name="円/楕円 89"/>
        <xdr:cNvSpPr/>
      </xdr:nvSpPr>
      <xdr:spPr>
        <a:xfrm>
          <a:off x="3175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167869</xdr:rowOff>
    </xdr:from>
    <xdr:ext cx="762000" cy="259045"/>
    <xdr:sp macro="" textlink="">
      <xdr:nvSpPr>
        <xdr:cNvPr id="91" name="テキスト ボックス 90"/>
        <xdr:cNvSpPr txBox="1"/>
      </xdr:nvSpPr>
      <xdr:spPr>
        <a:xfrm>
          <a:off x="2844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127000</xdr:rowOff>
    </xdr:from>
    <xdr:to>
      <xdr:col>3</xdr:col>
      <xdr:colOff>330200</xdr:colOff>
      <xdr:row>40</xdr:row>
      <xdr:rowOff>57150</xdr:rowOff>
    </xdr:to>
    <xdr:sp macro="" textlink="">
      <xdr:nvSpPr>
        <xdr:cNvPr id="92" name="円/楕円 91"/>
        <xdr:cNvSpPr/>
      </xdr:nvSpPr>
      <xdr:spPr>
        <a:xfrm>
          <a:off x="2286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67327</xdr:rowOff>
    </xdr:from>
    <xdr:ext cx="762000" cy="259045"/>
    <xdr:sp macro="" textlink="">
      <xdr:nvSpPr>
        <xdr:cNvPr id="93" name="テキスト ボックス 92"/>
        <xdr:cNvSpPr txBox="1"/>
      </xdr:nvSpPr>
      <xdr:spPr>
        <a:xfrm>
          <a:off x="1955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94" name="円/楕円 93"/>
        <xdr:cNvSpPr/>
      </xdr:nvSpPr>
      <xdr:spPr>
        <a:xfrm>
          <a:off x="1397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95" name="テキスト ボックス 94"/>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過去数年は類似団体平均を下回っていたが、平成２６年度においては比率が</a:t>
          </a:r>
          <a:r>
            <a:rPr kumimoji="1" lang="en-US" altLang="ja-JP" sz="1300">
              <a:latin typeface="ＭＳ Ｐゴシック"/>
            </a:rPr>
            <a:t>5.5</a:t>
          </a:r>
          <a:r>
            <a:rPr kumimoji="1" lang="ja-JP" altLang="en-US" sz="1300">
              <a:latin typeface="ＭＳ Ｐゴシック"/>
            </a:rPr>
            <a:t>％悪化し、類似団体平均を上回った。主な要因は支出に大きな変化はなかったが、収入において地方債残高抑制の為、経常財源扱いになる地方債（臨時財政対策債）の借入を借入可能額の</a:t>
          </a:r>
          <a:r>
            <a:rPr kumimoji="1" lang="en-US" altLang="ja-JP" sz="1300">
              <a:latin typeface="ＭＳ Ｐゴシック"/>
            </a:rPr>
            <a:t>45</a:t>
          </a:r>
          <a:r>
            <a:rPr kumimoji="1" lang="ja-JP" altLang="en-US" sz="1300">
              <a:latin typeface="ＭＳ Ｐゴシック"/>
            </a:rPr>
            <a:t>％程度にまで抑えたためである。今後は、硬直化している施設維持管理経費・電算経費の抑制に努めるとともに公営企業会計への補助費等を減少させるべく適正な料金体系の構築や経費削減の取り組みを働きかけ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43942</xdr:rowOff>
    </xdr:to>
    <xdr:cxnSp macro="">
      <xdr:nvCxnSpPr>
        <xdr:cNvPr id="123" name="直線コネクタ 122"/>
        <xdr:cNvCxnSpPr/>
      </xdr:nvCxnSpPr>
      <xdr:spPr>
        <a:xfrm flipV="1">
          <a:off x="4953000" y="10365486"/>
          <a:ext cx="0" cy="994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4"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5" name="直線コネクタ 124"/>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6"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7" name="直線コネクタ 126"/>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25146</xdr:rowOff>
    </xdr:from>
    <xdr:to>
      <xdr:col>7</xdr:col>
      <xdr:colOff>152400</xdr:colOff>
      <xdr:row>63</xdr:row>
      <xdr:rowOff>119126</xdr:rowOff>
    </xdr:to>
    <xdr:cxnSp macro="">
      <xdr:nvCxnSpPr>
        <xdr:cNvPr id="128" name="直線コネクタ 127"/>
        <xdr:cNvCxnSpPr/>
      </xdr:nvCxnSpPr>
      <xdr:spPr>
        <a:xfrm>
          <a:off x="4114800" y="10655046"/>
          <a:ext cx="8382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154957</xdr:rowOff>
    </xdr:from>
    <xdr:ext cx="762000" cy="259045"/>
    <xdr:sp macro="" textlink="">
      <xdr:nvSpPr>
        <xdr:cNvPr id="129" name="財政構造の弾力性平均値テキスト"/>
        <xdr:cNvSpPr txBox="1"/>
      </xdr:nvSpPr>
      <xdr:spPr>
        <a:xfrm>
          <a:off x="5041900" y="10613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30" name="フローチャート : 判断 129"/>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95250</xdr:rowOff>
    </xdr:from>
    <xdr:to>
      <xdr:col>6</xdr:col>
      <xdr:colOff>0</xdr:colOff>
      <xdr:row>62</xdr:row>
      <xdr:rowOff>25146</xdr:rowOff>
    </xdr:to>
    <xdr:cxnSp macro="">
      <xdr:nvCxnSpPr>
        <xdr:cNvPr id="131" name="直線コネクタ 130"/>
        <xdr:cNvCxnSpPr/>
      </xdr:nvCxnSpPr>
      <xdr:spPr>
        <a:xfrm>
          <a:off x="3225800" y="10553700"/>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2" name="フローチャート : 判断 131"/>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3" name="テキスト ボックス 132"/>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95250</xdr:rowOff>
    </xdr:from>
    <xdr:to>
      <xdr:col>4</xdr:col>
      <xdr:colOff>482600</xdr:colOff>
      <xdr:row>62</xdr:row>
      <xdr:rowOff>1016</xdr:rowOff>
    </xdr:to>
    <xdr:cxnSp macro="">
      <xdr:nvCxnSpPr>
        <xdr:cNvPr id="134" name="直線コネクタ 133"/>
        <xdr:cNvCxnSpPr/>
      </xdr:nvCxnSpPr>
      <xdr:spPr>
        <a:xfrm flipV="1">
          <a:off x="2336800" y="10553700"/>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27686</xdr:rowOff>
    </xdr:from>
    <xdr:to>
      <xdr:col>3</xdr:col>
      <xdr:colOff>279400</xdr:colOff>
      <xdr:row>62</xdr:row>
      <xdr:rowOff>1016</xdr:rowOff>
    </xdr:to>
    <xdr:cxnSp macro="">
      <xdr:nvCxnSpPr>
        <xdr:cNvPr id="137" name="直線コネクタ 136"/>
        <xdr:cNvCxnSpPr/>
      </xdr:nvCxnSpPr>
      <xdr:spPr>
        <a:xfrm>
          <a:off x="1447800" y="1048613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80518</xdr:rowOff>
    </xdr:from>
    <xdr:to>
      <xdr:col>3</xdr:col>
      <xdr:colOff>330200</xdr:colOff>
      <xdr:row>63</xdr:row>
      <xdr:rowOff>10668</xdr:rowOff>
    </xdr:to>
    <xdr:sp macro="" textlink="">
      <xdr:nvSpPr>
        <xdr:cNvPr id="138" name="フローチャート : 判断 137"/>
        <xdr:cNvSpPr/>
      </xdr:nvSpPr>
      <xdr:spPr>
        <a:xfrm>
          <a:off x="2286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166895</xdr:rowOff>
    </xdr:from>
    <xdr:ext cx="762000" cy="259045"/>
    <xdr:sp macro="" textlink="">
      <xdr:nvSpPr>
        <xdr:cNvPr id="139" name="テキスト ボックス 138"/>
        <xdr:cNvSpPr txBox="1"/>
      </xdr:nvSpPr>
      <xdr:spPr>
        <a:xfrm>
          <a:off x="1955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3302</xdr:rowOff>
    </xdr:from>
    <xdr:to>
      <xdr:col>2</xdr:col>
      <xdr:colOff>127000</xdr:colOff>
      <xdr:row>62</xdr:row>
      <xdr:rowOff>104902</xdr:rowOff>
    </xdr:to>
    <xdr:sp macro="" textlink="">
      <xdr:nvSpPr>
        <xdr:cNvPr id="140" name="フローチャート : 判断 139"/>
        <xdr:cNvSpPr/>
      </xdr:nvSpPr>
      <xdr:spPr>
        <a:xfrm>
          <a:off x="1397000" y="1063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89679</xdr:rowOff>
    </xdr:from>
    <xdr:ext cx="762000" cy="259045"/>
    <xdr:sp macro="" textlink="">
      <xdr:nvSpPr>
        <xdr:cNvPr id="141" name="テキスト ボックス 140"/>
        <xdr:cNvSpPr txBox="1"/>
      </xdr:nvSpPr>
      <xdr:spPr>
        <a:xfrm>
          <a:off x="1066800" y="10719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68326</xdr:rowOff>
    </xdr:from>
    <xdr:to>
      <xdr:col>7</xdr:col>
      <xdr:colOff>203200</xdr:colOff>
      <xdr:row>63</xdr:row>
      <xdr:rowOff>169926</xdr:rowOff>
    </xdr:to>
    <xdr:sp macro="" textlink="">
      <xdr:nvSpPr>
        <xdr:cNvPr id="147" name="円/楕円 146"/>
        <xdr:cNvSpPr/>
      </xdr:nvSpPr>
      <xdr:spPr>
        <a:xfrm>
          <a:off x="49022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40403</xdr:rowOff>
    </xdr:from>
    <xdr:ext cx="762000" cy="259045"/>
    <xdr:sp macro="" textlink="">
      <xdr:nvSpPr>
        <xdr:cNvPr id="148" name="財政構造の弾力性該当値テキスト"/>
        <xdr:cNvSpPr txBox="1"/>
      </xdr:nvSpPr>
      <xdr:spPr>
        <a:xfrm>
          <a:off x="5041900" y="10841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145796</xdr:rowOff>
    </xdr:from>
    <xdr:to>
      <xdr:col>6</xdr:col>
      <xdr:colOff>50800</xdr:colOff>
      <xdr:row>62</xdr:row>
      <xdr:rowOff>75946</xdr:rowOff>
    </xdr:to>
    <xdr:sp macro="" textlink="">
      <xdr:nvSpPr>
        <xdr:cNvPr id="149" name="円/楕円 148"/>
        <xdr:cNvSpPr/>
      </xdr:nvSpPr>
      <xdr:spPr>
        <a:xfrm>
          <a:off x="4064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86123</xdr:rowOff>
    </xdr:from>
    <xdr:ext cx="736600" cy="259045"/>
    <xdr:sp macro="" textlink="">
      <xdr:nvSpPr>
        <xdr:cNvPr id="150" name="テキスト ボックス 149"/>
        <xdr:cNvSpPr txBox="1"/>
      </xdr:nvSpPr>
      <xdr:spPr>
        <a:xfrm>
          <a:off x="3733800" y="10373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44450</xdr:rowOff>
    </xdr:from>
    <xdr:to>
      <xdr:col>4</xdr:col>
      <xdr:colOff>533400</xdr:colOff>
      <xdr:row>61</xdr:row>
      <xdr:rowOff>146050</xdr:rowOff>
    </xdr:to>
    <xdr:sp macro="" textlink="">
      <xdr:nvSpPr>
        <xdr:cNvPr id="151" name="円/楕円 150"/>
        <xdr:cNvSpPr/>
      </xdr:nvSpPr>
      <xdr:spPr>
        <a:xfrm>
          <a:off x="3175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156227</xdr:rowOff>
    </xdr:from>
    <xdr:ext cx="762000" cy="259045"/>
    <xdr:sp macro="" textlink="">
      <xdr:nvSpPr>
        <xdr:cNvPr id="152" name="テキスト ボックス 151"/>
        <xdr:cNvSpPr txBox="1"/>
      </xdr:nvSpPr>
      <xdr:spPr>
        <a:xfrm>
          <a:off x="2844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121666</xdr:rowOff>
    </xdr:from>
    <xdr:to>
      <xdr:col>3</xdr:col>
      <xdr:colOff>330200</xdr:colOff>
      <xdr:row>62</xdr:row>
      <xdr:rowOff>51816</xdr:rowOff>
    </xdr:to>
    <xdr:sp macro="" textlink="">
      <xdr:nvSpPr>
        <xdr:cNvPr id="153" name="円/楕円 152"/>
        <xdr:cNvSpPr/>
      </xdr:nvSpPr>
      <xdr:spPr>
        <a:xfrm>
          <a:off x="2286000" y="1058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61993</xdr:rowOff>
    </xdr:from>
    <xdr:ext cx="762000" cy="259045"/>
    <xdr:sp macro="" textlink="">
      <xdr:nvSpPr>
        <xdr:cNvPr id="154" name="テキスト ボックス 153"/>
        <xdr:cNvSpPr txBox="1"/>
      </xdr:nvSpPr>
      <xdr:spPr>
        <a:xfrm>
          <a:off x="1955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148336</xdr:rowOff>
    </xdr:from>
    <xdr:to>
      <xdr:col>2</xdr:col>
      <xdr:colOff>127000</xdr:colOff>
      <xdr:row>61</xdr:row>
      <xdr:rowOff>78486</xdr:rowOff>
    </xdr:to>
    <xdr:sp macro="" textlink="">
      <xdr:nvSpPr>
        <xdr:cNvPr id="155" name="円/楕円 154"/>
        <xdr:cNvSpPr/>
      </xdr:nvSpPr>
      <xdr:spPr>
        <a:xfrm>
          <a:off x="1397000" y="1043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88663</xdr:rowOff>
    </xdr:from>
    <xdr:ext cx="762000" cy="259045"/>
    <xdr:sp macro="" textlink="">
      <xdr:nvSpPr>
        <xdr:cNvPr id="156" name="テキスト ボックス 155"/>
        <xdr:cNvSpPr txBox="1"/>
      </xdr:nvSpPr>
      <xdr:spPr>
        <a:xfrm>
          <a:off x="1066800" y="1020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[148,722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は類似団体の平均と同水準かそれを下回る水準で推移しているが、全国平均や県平均と比べると上回っている。主に一部事務組合負担金に占める人件費と施設運営費が高いのが要因となっている。今後は、一部事務組合での人件費削減を積極的に働きかけていくとともに、効率的な施設運営（指定管理者制度導入等）に取り組み、物件費を削減していく必要があ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19727</xdr:rowOff>
    </xdr:from>
    <xdr:to>
      <xdr:col>7</xdr:col>
      <xdr:colOff>152400</xdr:colOff>
      <xdr:row>89</xdr:row>
      <xdr:rowOff>131815</xdr:rowOff>
    </xdr:to>
    <xdr:cxnSp macro="">
      <xdr:nvCxnSpPr>
        <xdr:cNvPr id="187" name="直線コネクタ 186"/>
        <xdr:cNvCxnSpPr/>
      </xdr:nvCxnSpPr>
      <xdr:spPr>
        <a:xfrm flipV="1">
          <a:off x="4953000" y="13907177"/>
          <a:ext cx="0" cy="1483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103892</xdr:rowOff>
    </xdr:from>
    <xdr:ext cx="762000" cy="259045"/>
    <xdr:sp macro="" textlink="">
      <xdr:nvSpPr>
        <xdr:cNvPr id="188" name="人件費・物件費等の状況最小値テキスト"/>
        <xdr:cNvSpPr txBox="1"/>
      </xdr:nvSpPr>
      <xdr:spPr>
        <a:xfrm>
          <a:off x="5041900" y="15362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955,952</a:t>
          </a:r>
          <a:endParaRPr kumimoji="1" lang="ja-JP" altLang="en-US" sz="1000" b="1">
            <a:latin typeface="ＭＳ Ｐゴシック"/>
          </a:endParaRPr>
        </a:p>
      </xdr:txBody>
    </xdr:sp>
    <xdr:clientData/>
  </xdr:oneCellAnchor>
  <xdr:twoCellAnchor>
    <xdr:from>
      <xdr:col>7</xdr:col>
      <xdr:colOff>63500</xdr:colOff>
      <xdr:row>89</xdr:row>
      <xdr:rowOff>131815</xdr:rowOff>
    </xdr:from>
    <xdr:to>
      <xdr:col>7</xdr:col>
      <xdr:colOff>241300</xdr:colOff>
      <xdr:row>89</xdr:row>
      <xdr:rowOff>131815</xdr:rowOff>
    </xdr:to>
    <xdr:cxnSp macro="">
      <xdr:nvCxnSpPr>
        <xdr:cNvPr id="189" name="直線コネクタ 188"/>
        <xdr:cNvCxnSpPr/>
      </xdr:nvCxnSpPr>
      <xdr:spPr>
        <a:xfrm>
          <a:off x="4864100" y="15390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106104</xdr:rowOff>
    </xdr:from>
    <xdr:ext cx="762000" cy="259045"/>
    <xdr:sp macro="" textlink="">
      <xdr:nvSpPr>
        <xdr:cNvPr id="190" name="人件費・物件費等の状況最大値テキスト"/>
        <xdr:cNvSpPr txBox="1"/>
      </xdr:nvSpPr>
      <xdr:spPr>
        <a:xfrm>
          <a:off x="5041900" y="136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95,130</a:t>
          </a:r>
          <a:endParaRPr kumimoji="1" lang="ja-JP" altLang="en-US" sz="1000" b="1">
            <a:latin typeface="ＭＳ Ｐゴシック"/>
          </a:endParaRPr>
        </a:p>
      </xdr:txBody>
    </xdr:sp>
    <xdr:clientData/>
  </xdr:oneCellAnchor>
  <xdr:twoCellAnchor>
    <xdr:from>
      <xdr:col>7</xdr:col>
      <xdr:colOff>63500</xdr:colOff>
      <xdr:row>81</xdr:row>
      <xdr:rowOff>19727</xdr:rowOff>
    </xdr:from>
    <xdr:to>
      <xdr:col>7</xdr:col>
      <xdr:colOff>241300</xdr:colOff>
      <xdr:row>81</xdr:row>
      <xdr:rowOff>19727</xdr:rowOff>
    </xdr:to>
    <xdr:cxnSp macro="">
      <xdr:nvCxnSpPr>
        <xdr:cNvPr id="191" name="直線コネクタ 190"/>
        <xdr:cNvCxnSpPr/>
      </xdr:nvCxnSpPr>
      <xdr:spPr>
        <a:xfrm>
          <a:off x="4864100" y="1390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112097</xdr:rowOff>
    </xdr:from>
    <xdr:to>
      <xdr:col>7</xdr:col>
      <xdr:colOff>152400</xdr:colOff>
      <xdr:row>81</xdr:row>
      <xdr:rowOff>113241</xdr:rowOff>
    </xdr:to>
    <xdr:cxnSp macro="">
      <xdr:nvCxnSpPr>
        <xdr:cNvPr id="192" name="直線コネクタ 191"/>
        <xdr:cNvCxnSpPr/>
      </xdr:nvCxnSpPr>
      <xdr:spPr>
        <a:xfrm flipV="1">
          <a:off x="4114800" y="13999547"/>
          <a:ext cx="838200" cy="1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166763</xdr:rowOff>
    </xdr:from>
    <xdr:ext cx="762000" cy="259045"/>
    <xdr:sp macro="" textlink="">
      <xdr:nvSpPr>
        <xdr:cNvPr id="193" name="人件費・物件費等の状況平均値テキスト"/>
        <xdr:cNvSpPr txBox="1"/>
      </xdr:nvSpPr>
      <xdr:spPr>
        <a:xfrm>
          <a:off x="5041900" y="140542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226,113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23236</xdr:rowOff>
    </xdr:from>
    <xdr:to>
      <xdr:col>7</xdr:col>
      <xdr:colOff>203200</xdr:colOff>
      <xdr:row>82</xdr:row>
      <xdr:rowOff>124836</xdr:rowOff>
    </xdr:to>
    <xdr:sp macro="" textlink="">
      <xdr:nvSpPr>
        <xdr:cNvPr id="194" name="フローチャート : 判断 193"/>
        <xdr:cNvSpPr/>
      </xdr:nvSpPr>
      <xdr:spPr>
        <a:xfrm>
          <a:off x="4902200" y="1408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103409</xdr:rowOff>
    </xdr:from>
    <xdr:to>
      <xdr:col>6</xdr:col>
      <xdr:colOff>0</xdr:colOff>
      <xdr:row>81</xdr:row>
      <xdr:rowOff>113241</xdr:rowOff>
    </xdr:to>
    <xdr:cxnSp macro="">
      <xdr:nvCxnSpPr>
        <xdr:cNvPr id="195" name="直線コネクタ 194"/>
        <xdr:cNvCxnSpPr/>
      </xdr:nvCxnSpPr>
      <xdr:spPr>
        <a:xfrm>
          <a:off x="3225800" y="13990859"/>
          <a:ext cx="889000" cy="9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93219</xdr:rowOff>
    </xdr:from>
    <xdr:to>
      <xdr:col>6</xdr:col>
      <xdr:colOff>50800</xdr:colOff>
      <xdr:row>82</xdr:row>
      <xdr:rowOff>23369</xdr:rowOff>
    </xdr:to>
    <xdr:sp macro="" textlink="">
      <xdr:nvSpPr>
        <xdr:cNvPr id="196" name="フローチャート : 判断 195"/>
        <xdr:cNvSpPr/>
      </xdr:nvSpPr>
      <xdr:spPr>
        <a:xfrm>
          <a:off x="40640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8146</xdr:rowOff>
    </xdr:from>
    <xdr:ext cx="736600" cy="259045"/>
    <xdr:sp macro="" textlink="">
      <xdr:nvSpPr>
        <xdr:cNvPr id="197" name="テキスト ボックス 196"/>
        <xdr:cNvSpPr txBox="1"/>
      </xdr:nvSpPr>
      <xdr:spPr>
        <a:xfrm>
          <a:off x="3733800" y="14067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103409</xdr:rowOff>
    </xdr:from>
    <xdr:to>
      <xdr:col>4</xdr:col>
      <xdr:colOff>482600</xdr:colOff>
      <xdr:row>81</xdr:row>
      <xdr:rowOff>103704</xdr:rowOff>
    </xdr:to>
    <xdr:cxnSp macro="">
      <xdr:nvCxnSpPr>
        <xdr:cNvPr id="198" name="直線コネクタ 197"/>
        <xdr:cNvCxnSpPr/>
      </xdr:nvCxnSpPr>
      <xdr:spPr>
        <a:xfrm flipV="1">
          <a:off x="2336800" y="13990859"/>
          <a:ext cx="889000" cy="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74186</xdr:rowOff>
    </xdr:from>
    <xdr:to>
      <xdr:col>4</xdr:col>
      <xdr:colOff>533400</xdr:colOff>
      <xdr:row>82</xdr:row>
      <xdr:rowOff>4336</xdr:rowOff>
    </xdr:to>
    <xdr:sp macro="" textlink="">
      <xdr:nvSpPr>
        <xdr:cNvPr id="199" name="フローチャート : 判断 198"/>
        <xdr:cNvSpPr/>
      </xdr:nvSpPr>
      <xdr:spPr>
        <a:xfrm>
          <a:off x="3175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160563</xdr:rowOff>
    </xdr:from>
    <xdr:ext cx="762000" cy="259045"/>
    <xdr:sp macro="" textlink="">
      <xdr:nvSpPr>
        <xdr:cNvPr id="200" name="テキスト ボックス 199"/>
        <xdr:cNvSpPr txBox="1"/>
      </xdr:nvSpPr>
      <xdr:spPr>
        <a:xfrm>
          <a:off x="2844800" y="1404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103704</xdr:rowOff>
    </xdr:from>
    <xdr:to>
      <xdr:col>3</xdr:col>
      <xdr:colOff>279400</xdr:colOff>
      <xdr:row>81</xdr:row>
      <xdr:rowOff>107567</xdr:rowOff>
    </xdr:to>
    <xdr:cxnSp macro="">
      <xdr:nvCxnSpPr>
        <xdr:cNvPr id="201" name="直線コネクタ 200"/>
        <xdr:cNvCxnSpPr/>
      </xdr:nvCxnSpPr>
      <xdr:spPr>
        <a:xfrm flipV="1">
          <a:off x="1447800" y="13991154"/>
          <a:ext cx="889000" cy="3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63391</xdr:rowOff>
    </xdr:from>
    <xdr:to>
      <xdr:col>3</xdr:col>
      <xdr:colOff>330200</xdr:colOff>
      <xdr:row>81</xdr:row>
      <xdr:rowOff>164991</xdr:rowOff>
    </xdr:to>
    <xdr:sp macro="" textlink="">
      <xdr:nvSpPr>
        <xdr:cNvPr id="202" name="フローチャート : 判断 201"/>
        <xdr:cNvSpPr/>
      </xdr:nvSpPr>
      <xdr:spPr>
        <a:xfrm>
          <a:off x="2286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149768</xdr:rowOff>
    </xdr:from>
    <xdr:ext cx="762000" cy="259045"/>
    <xdr:sp macro="" textlink="">
      <xdr:nvSpPr>
        <xdr:cNvPr id="203" name="テキスト ボックス 202"/>
        <xdr:cNvSpPr txBox="1"/>
      </xdr:nvSpPr>
      <xdr:spPr>
        <a:xfrm>
          <a:off x="1955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26355</xdr:rowOff>
    </xdr:from>
    <xdr:to>
      <xdr:col>2</xdr:col>
      <xdr:colOff>127000</xdr:colOff>
      <xdr:row>81</xdr:row>
      <xdr:rowOff>127955</xdr:rowOff>
    </xdr:to>
    <xdr:sp macro="" textlink="">
      <xdr:nvSpPr>
        <xdr:cNvPr id="204" name="フローチャート : 判断 203"/>
        <xdr:cNvSpPr/>
      </xdr:nvSpPr>
      <xdr:spPr>
        <a:xfrm>
          <a:off x="1397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138132</xdr:rowOff>
    </xdr:from>
    <xdr:ext cx="762000" cy="259045"/>
    <xdr:sp macro="" textlink="">
      <xdr:nvSpPr>
        <xdr:cNvPr id="205" name="テキスト ボックス 204"/>
        <xdr:cNvSpPr txBox="1"/>
      </xdr:nvSpPr>
      <xdr:spPr>
        <a:xfrm>
          <a:off x="1066800" y="1368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61297</xdr:rowOff>
    </xdr:from>
    <xdr:to>
      <xdr:col>7</xdr:col>
      <xdr:colOff>203200</xdr:colOff>
      <xdr:row>81</xdr:row>
      <xdr:rowOff>162897</xdr:rowOff>
    </xdr:to>
    <xdr:sp macro="" textlink="">
      <xdr:nvSpPr>
        <xdr:cNvPr id="211" name="円/楕円 210"/>
        <xdr:cNvSpPr/>
      </xdr:nvSpPr>
      <xdr:spPr>
        <a:xfrm>
          <a:off x="4902200" y="13948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154024</xdr:rowOff>
    </xdr:from>
    <xdr:ext cx="762000" cy="259045"/>
    <xdr:sp macro="" textlink="">
      <xdr:nvSpPr>
        <xdr:cNvPr id="212" name="人件費・物件費等の状況該当値テキスト"/>
        <xdr:cNvSpPr txBox="1"/>
      </xdr:nvSpPr>
      <xdr:spPr>
        <a:xfrm>
          <a:off x="5041900" y="13870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148,722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62441</xdr:rowOff>
    </xdr:from>
    <xdr:to>
      <xdr:col>6</xdr:col>
      <xdr:colOff>50800</xdr:colOff>
      <xdr:row>81</xdr:row>
      <xdr:rowOff>164041</xdr:rowOff>
    </xdr:to>
    <xdr:sp macro="" textlink="">
      <xdr:nvSpPr>
        <xdr:cNvPr id="213" name="円/楕円 212"/>
        <xdr:cNvSpPr/>
      </xdr:nvSpPr>
      <xdr:spPr>
        <a:xfrm>
          <a:off x="4064000" y="1394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2768</xdr:rowOff>
    </xdr:from>
    <xdr:ext cx="736600" cy="259045"/>
    <xdr:sp macro="" textlink="">
      <xdr:nvSpPr>
        <xdr:cNvPr id="214" name="テキスト ボックス 213"/>
        <xdr:cNvSpPr txBox="1"/>
      </xdr:nvSpPr>
      <xdr:spPr>
        <a:xfrm>
          <a:off x="3733800" y="13718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149,386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52609</xdr:rowOff>
    </xdr:from>
    <xdr:to>
      <xdr:col>4</xdr:col>
      <xdr:colOff>533400</xdr:colOff>
      <xdr:row>81</xdr:row>
      <xdr:rowOff>154209</xdr:rowOff>
    </xdr:to>
    <xdr:sp macro="" textlink="">
      <xdr:nvSpPr>
        <xdr:cNvPr id="215" name="円/楕円 214"/>
        <xdr:cNvSpPr/>
      </xdr:nvSpPr>
      <xdr:spPr>
        <a:xfrm>
          <a:off x="3175000" y="1394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164386</xdr:rowOff>
    </xdr:from>
    <xdr:ext cx="762000" cy="259045"/>
    <xdr:sp macro="" textlink="">
      <xdr:nvSpPr>
        <xdr:cNvPr id="216" name="テキスト ボックス 215"/>
        <xdr:cNvSpPr txBox="1"/>
      </xdr:nvSpPr>
      <xdr:spPr>
        <a:xfrm>
          <a:off x="2844800" y="1370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143,681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52904</xdr:rowOff>
    </xdr:from>
    <xdr:to>
      <xdr:col>3</xdr:col>
      <xdr:colOff>330200</xdr:colOff>
      <xdr:row>81</xdr:row>
      <xdr:rowOff>154504</xdr:rowOff>
    </xdr:to>
    <xdr:sp macro="" textlink="">
      <xdr:nvSpPr>
        <xdr:cNvPr id="217" name="円/楕円 216"/>
        <xdr:cNvSpPr/>
      </xdr:nvSpPr>
      <xdr:spPr>
        <a:xfrm>
          <a:off x="2286000" y="13940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164681</xdr:rowOff>
    </xdr:from>
    <xdr:ext cx="762000" cy="259045"/>
    <xdr:sp macro="" textlink="">
      <xdr:nvSpPr>
        <xdr:cNvPr id="218" name="テキスト ボックス 217"/>
        <xdr:cNvSpPr txBox="1"/>
      </xdr:nvSpPr>
      <xdr:spPr>
        <a:xfrm>
          <a:off x="1955800" y="1370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143,852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56767</xdr:rowOff>
    </xdr:from>
    <xdr:to>
      <xdr:col>2</xdr:col>
      <xdr:colOff>127000</xdr:colOff>
      <xdr:row>81</xdr:row>
      <xdr:rowOff>158367</xdr:rowOff>
    </xdr:to>
    <xdr:sp macro="" textlink="">
      <xdr:nvSpPr>
        <xdr:cNvPr id="219" name="円/楕円 218"/>
        <xdr:cNvSpPr/>
      </xdr:nvSpPr>
      <xdr:spPr>
        <a:xfrm>
          <a:off x="1397000" y="13944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143144</xdr:rowOff>
    </xdr:from>
    <xdr:ext cx="762000" cy="259045"/>
    <xdr:sp macro="" textlink="">
      <xdr:nvSpPr>
        <xdr:cNvPr id="220" name="テキスト ボックス 219"/>
        <xdr:cNvSpPr txBox="1"/>
      </xdr:nvSpPr>
      <xdr:spPr>
        <a:xfrm>
          <a:off x="1066800" y="14030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146,094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類似団体平均に比べ０．４、全国町村平均に比べ１．４上回っている。</a:t>
          </a:r>
        </a:p>
        <a:p>
          <a:r>
            <a:rPr kumimoji="1" lang="ja-JP" altLang="en-US" sz="1300">
              <a:latin typeface="ＭＳ Ｐゴシック"/>
            </a:rPr>
            <a:t>年々平均値との差は縮小しているが、今後も給与水準の適正化に努め、類似団体の平均まで下げるように努める。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79375</xdr:rowOff>
    </xdr:from>
    <xdr:to>
      <xdr:col>26</xdr:col>
      <xdr:colOff>76200</xdr:colOff>
      <xdr:row>90</xdr:row>
      <xdr:rowOff>79375</xdr:rowOff>
    </xdr:to>
    <xdr:cxnSp macro="">
      <xdr:nvCxnSpPr>
        <xdr:cNvPr id="236" name="直線コネクタ 235"/>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108602</xdr:rowOff>
    </xdr:from>
    <xdr:ext cx="762000" cy="259045"/>
    <xdr:sp macro="" textlink="">
      <xdr:nvSpPr>
        <xdr:cNvPr id="237" name="テキスト ボックス 236"/>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161925</xdr:rowOff>
    </xdr:from>
    <xdr:to>
      <xdr:col>26</xdr:col>
      <xdr:colOff>76200</xdr:colOff>
      <xdr:row>86</xdr:row>
      <xdr:rowOff>161925</xdr:rowOff>
    </xdr:to>
    <xdr:cxnSp macro="">
      <xdr:nvCxnSpPr>
        <xdr:cNvPr id="240" name="直線コネクタ 239"/>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19702</xdr:rowOff>
    </xdr:from>
    <xdr:ext cx="762000" cy="259045"/>
    <xdr:sp macro="" textlink="">
      <xdr:nvSpPr>
        <xdr:cNvPr id="241" name="テキスト ボックス 240"/>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83</xdr:row>
      <xdr:rowOff>73025</xdr:rowOff>
    </xdr:from>
    <xdr:to>
      <xdr:col>26</xdr:col>
      <xdr:colOff>76200</xdr:colOff>
      <xdr:row>83</xdr:row>
      <xdr:rowOff>73025</xdr:rowOff>
    </xdr:to>
    <xdr:cxnSp macro="">
      <xdr:nvCxnSpPr>
        <xdr:cNvPr id="244" name="直線コネクタ 243"/>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102252</xdr:rowOff>
    </xdr:from>
    <xdr:ext cx="762000" cy="259045"/>
    <xdr:sp macro="" textlink="">
      <xdr:nvSpPr>
        <xdr:cNvPr id="245" name="テキスト ボックス 244"/>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6" name="直線コネクタ 245"/>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7" name="テキスト ボックス 246"/>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79</xdr:row>
      <xdr:rowOff>155575</xdr:rowOff>
    </xdr:from>
    <xdr:to>
      <xdr:col>26</xdr:col>
      <xdr:colOff>76200</xdr:colOff>
      <xdr:row>79</xdr:row>
      <xdr:rowOff>155575</xdr:rowOff>
    </xdr:to>
    <xdr:cxnSp macro="">
      <xdr:nvCxnSpPr>
        <xdr:cNvPr id="248" name="直線コネクタ 247"/>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13352</xdr:rowOff>
    </xdr:from>
    <xdr:ext cx="762000" cy="259045"/>
    <xdr:sp macro="" textlink="">
      <xdr:nvSpPr>
        <xdr:cNvPr id="249" name="テキスト ボックス 248"/>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3704</xdr:rowOff>
    </xdr:from>
    <xdr:to>
      <xdr:col>24</xdr:col>
      <xdr:colOff>558800</xdr:colOff>
      <xdr:row>86</xdr:row>
      <xdr:rowOff>111654</xdr:rowOff>
    </xdr:to>
    <xdr:cxnSp macro="">
      <xdr:nvCxnSpPr>
        <xdr:cNvPr id="253" name="直線コネクタ 252"/>
        <xdr:cNvCxnSpPr/>
      </xdr:nvCxnSpPr>
      <xdr:spPr>
        <a:xfrm flipV="1">
          <a:off x="17018000" y="13891154"/>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83731</xdr:rowOff>
    </xdr:from>
    <xdr:ext cx="762000" cy="259045"/>
    <xdr:sp macro="" textlink="">
      <xdr:nvSpPr>
        <xdr:cNvPr id="254" name="給与水準   （国との比較）最小値テキスト"/>
        <xdr:cNvSpPr txBox="1"/>
      </xdr:nvSpPr>
      <xdr:spPr>
        <a:xfrm>
          <a:off x="17106900" y="14828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86</xdr:row>
      <xdr:rowOff>111654</xdr:rowOff>
    </xdr:from>
    <xdr:to>
      <xdr:col>24</xdr:col>
      <xdr:colOff>647700</xdr:colOff>
      <xdr:row>86</xdr:row>
      <xdr:rowOff>111654</xdr:rowOff>
    </xdr:to>
    <xdr:cxnSp macro="">
      <xdr:nvCxnSpPr>
        <xdr:cNvPr id="255" name="直線コネクタ 254"/>
        <xdr:cNvCxnSpPr/>
      </xdr:nvCxnSpPr>
      <xdr:spPr>
        <a:xfrm>
          <a:off x="16929100" y="14856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90081</xdr:rowOff>
    </xdr:from>
    <xdr:ext cx="762000" cy="259045"/>
    <xdr:sp macro="" textlink="">
      <xdr:nvSpPr>
        <xdr:cNvPr id="256" name="給与水準   （国との比較）最大値テキスト"/>
        <xdr:cNvSpPr txBox="1"/>
      </xdr:nvSpPr>
      <xdr:spPr>
        <a:xfrm>
          <a:off x="17106900" y="13634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a:t>
          </a:r>
          <a:endParaRPr kumimoji="1" lang="ja-JP" altLang="en-US" sz="1000" b="1">
            <a:latin typeface="ＭＳ Ｐゴシック"/>
          </a:endParaRPr>
        </a:p>
      </xdr:txBody>
    </xdr:sp>
    <xdr:clientData/>
  </xdr:oneCellAnchor>
  <xdr:twoCellAnchor>
    <xdr:from>
      <xdr:col>24</xdr:col>
      <xdr:colOff>469900</xdr:colOff>
      <xdr:row>81</xdr:row>
      <xdr:rowOff>3704</xdr:rowOff>
    </xdr:from>
    <xdr:to>
      <xdr:col>24</xdr:col>
      <xdr:colOff>647700</xdr:colOff>
      <xdr:row>81</xdr:row>
      <xdr:rowOff>3704</xdr:rowOff>
    </xdr:to>
    <xdr:cxnSp macro="">
      <xdr:nvCxnSpPr>
        <xdr:cNvPr id="257" name="直線コネクタ 256"/>
        <xdr:cNvCxnSpPr/>
      </xdr:nvCxnSpPr>
      <xdr:spPr>
        <a:xfrm>
          <a:off x="16929100" y="13891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12171</xdr:rowOff>
    </xdr:from>
    <xdr:to>
      <xdr:col>24</xdr:col>
      <xdr:colOff>558800</xdr:colOff>
      <xdr:row>84</xdr:row>
      <xdr:rowOff>22225</xdr:rowOff>
    </xdr:to>
    <xdr:cxnSp macro="">
      <xdr:nvCxnSpPr>
        <xdr:cNvPr id="258" name="直線コネクタ 257"/>
        <xdr:cNvCxnSpPr/>
      </xdr:nvCxnSpPr>
      <xdr:spPr>
        <a:xfrm>
          <a:off x="16179800" y="14413971"/>
          <a:ext cx="8382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119186</xdr:rowOff>
    </xdr:from>
    <xdr:ext cx="762000" cy="259045"/>
    <xdr:sp macro="" textlink="">
      <xdr:nvSpPr>
        <xdr:cNvPr id="259" name="給与水準   （国との比較）平均値テキスト"/>
        <xdr:cNvSpPr txBox="1"/>
      </xdr:nvSpPr>
      <xdr:spPr>
        <a:xfrm>
          <a:off x="17106900" y="14178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102659</xdr:rowOff>
    </xdr:from>
    <xdr:to>
      <xdr:col>24</xdr:col>
      <xdr:colOff>609600</xdr:colOff>
      <xdr:row>84</xdr:row>
      <xdr:rowOff>32809</xdr:rowOff>
    </xdr:to>
    <xdr:sp macro="" textlink="">
      <xdr:nvSpPr>
        <xdr:cNvPr id="260" name="フローチャート : 判断 259"/>
        <xdr:cNvSpPr/>
      </xdr:nvSpPr>
      <xdr:spPr>
        <a:xfrm>
          <a:off x="16967200" y="14333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12171</xdr:rowOff>
    </xdr:from>
    <xdr:to>
      <xdr:col>23</xdr:col>
      <xdr:colOff>406400</xdr:colOff>
      <xdr:row>88</xdr:row>
      <xdr:rowOff>120650</xdr:rowOff>
    </xdr:to>
    <xdr:cxnSp macro="">
      <xdr:nvCxnSpPr>
        <xdr:cNvPr id="261" name="直線コネクタ 260"/>
        <xdr:cNvCxnSpPr/>
      </xdr:nvCxnSpPr>
      <xdr:spPr>
        <a:xfrm flipV="1">
          <a:off x="15290800" y="14413971"/>
          <a:ext cx="889000" cy="794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72496</xdr:rowOff>
    </xdr:from>
    <xdr:to>
      <xdr:col>23</xdr:col>
      <xdr:colOff>457200</xdr:colOff>
      <xdr:row>84</xdr:row>
      <xdr:rowOff>2646</xdr:rowOff>
    </xdr:to>
    <xdr:sp macro="" textlink="">
      <xdr:nvSpPr>
        <xdr:cNvPr id="262" name="フローチャート : 判断 261"/>
        <xdr:cNvSpPr/>
      </xdr:nvSpPr>
      <xdr:spPr>
        <a:xfrm>
          <a:off x="16129000" y="14302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12823</xdr:rowOff>
    </xdr:from>
    <xdr:ext cx="736600" cy="259045"/>
    <xdr:sp macro="" textlink="">
      <xdr:nvSpPr>
        <xdr:cNvPr id="263" name="テキスト ボックス 262"/>
        <xdr:cNvSpPr txBox="1"/>
      </xdr:nvSpPr>
      <xdr:spPr>
        <a:xfrm>
          <a:off x="15798800" y="14071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120650</xdr:rowOff>
    </xdr:from>
    <xdr:to>
      <xdr:col>22</xdr:col>
      <xdr:colOff>203200</xdr:colOff>
      <xdr:row>89</xdr:row>
      <xdr:rowOff>89959</xdr:rowOff>
    </xdr:to>
    <xdr:cxnSp macro="">
      <xdr:nvCxnSpPr>
        <xdr:cNvPr id="264" name="直線コネクタ 263"/>
        <xdr:cNvCxnSpPr/>
      </xdr:nvCxnSpPr>
      <xdr:spPr>
        <a:xfrm flipV="1">
          <a:off x="14401800" y="15208250"/>
          <a:ext cx="889000" cy="140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160866</xdr:rowOff>
    </xdr:from>
    <xdr:to>
      <xdr:col>22</xdr:col>
      <xdr:colOff>254000</xdr:colOff>
      <xdr:row>88</xdr:row>
      <xdr:rowOff>91016</xdr:rowOff>
    </xdr:to>
    <xdr:sp macro="" textlink="">
      <xdr:nvSpPr>
        <xdr:cNvPr id="265" name="フローチャート : 判断 264"/>
        <xdr:cNvSpPr/>
      </xdr:nvSpPr>
      <xdr:spPr>
        <a:xfrm>
          <a:off x="15240000" y="15077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101193</xdr:rowOff>
    </xdr:from>
    <xdr:ext cx="762000" cy="259045"/>
    <xdr:sp macro="" textlink="">
      <xdr:nvSpPr>
        <xdr:cNvPr id="266" name="テキスト ボックス 265"/>
        <xdr:cNvSpPr txBox="1"/>
      </xdr:nvSpPr>
      <xdr:spPr>
        <a:xfrm>
          <a:off x="14909800" y="1484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112713</xdr:rowOff>
    </xdr:from>
    <xdr:to>
      <xdr:col>21</xdr:col>
      <xdr:colOff>0</xdr:colOff>
      <xdr:row>89</xdr:row>
      <xdr:rowOff>89959</xdr:rowOff>
    </xdr:to>
    <xdr:cxnSp macro="">
      <xdr:nvCxnSpPr>
        <xdr:cNvPr id="267" name="直線コネクタ 266"/>
        <xdr:cNvCxnSpPr/>
      </xdr:nvCxnSpPr>
      <xdr:spPr>
        <a:xfrm>
          <a:off x="13512800" y="14514513"/>
          <a:ext cx="889000" cy="834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19579</xdr:rowOff>
    </xdr:from>
    <xdr:to>
      <xdr:col>21</xdr:col>
      <xdr:colOff>50800</xdr:colOff>
      <xdr:row>88</xdr:row>
      <xdr:rowOff>121179</xdr:rowOff>
    </xdr:to>
    <xdr:sp macro="" textlink="">
      <xdr:nvSpPr>
        <xdr:cNvPr id="268" name="フローチャート : 判断 267"/>
        <xdr:cNvSpPr/>
      </xdr:nvSpPr>
      <xdr:spPr>
        <a:xfrm>
          <a:off x="14351000" y="15107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131356</xdr:rowOff>
    </xdr:from>
    <xdr:ext cx="762000" cy="259045"/>
    <xdr:sp macro="" textlink="">
      <xdr:nvSpPr>
        <xdr:cNvPr id="269" name="テキスト ボックス 268"/>
        <xdr:cNvSpPr txBox="1"/>
      </xdr:nvSpPr>
      <xdr:spPr>
        <a:xfrm>
          <a:off x="14020800" y="14876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113241</xdr:rowOff>
    </xdr:from>
    <xdr:to>
      <xdr:col>19</xdr:col>
      <xdr:colOff>533400</xdr:colOff>
      <xdr:row>83</xdr:row>
      <xdr:rowOff>43391</xdr:rowOff>
    </xdr:to>
    <xdr:sp macro="" textlink="">
      <xdr:nvSpPr>
        <xdr:cNvPr id="270" name="フローチャート : 判断 269"/>
        <xdr:cNvSpPr/>
      </xdr:nvSpPr>
      <xdr:spPr>
        <a:xfrm>
          <a:off x="13462000" y="14172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53568</xdr:rowOff>
    </xdr:from>
    <xdr:ext cx="762000" cy="259045"/>
    <xdr:sp macro="" textlink="">
      <xdr:nvSpPr>
        <xdr:cNvPr id="271" name="テキスト ボックス 270"/>
        <xdr:cNvSpPr txBox="1"/>
      </xdr:nvSpPr>
      <xdr:spPr>
        <a:xfrm>
          <a:off x="13131800" y="13941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142875</xdr:rowOff>
    </xdr:from>
    <xdr:to>
      <xdr:col>24</xdr:col>
      <xdr:colOff>609600</xdr:colOff>
      <xdr:row>84</xdr:row>
      <xdr:rowOff>73025</xdr:rowOff>
    </xdr:to>
    <xdr:sp macro="" textlink="">
      <xdr:nvSpPr>
        <xdr:cNvPr id="277" name="円/楕円 276"/>
        <xdr:cNvSpPr/>
      </xdr:nvSpPr>
      <xdr:spPr>
        <a:xfrm>
          <a:off x="16967200" y="1437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114952</xdr:rowOff>
    </xdr:from>
    <xdr:ext cx="762000" cy="259045"/>
    <xdr:sp macro="" textlink="">
      <xdr:nvSpPr>
        <xdr:cNvPr id="278" name="給与水準   （国との比較）該当値テキスト"/>
        <xdr:cNvSpPr txBox="1"/>
      </xdr:nvSpPr>
      <xdr:spPr>
        <a:xfrm>
          <a:off x="17106900" y="1434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132821</xdr:rowOff>
    </xdr:from>
    <xdr:to>
      <xdr:col>23</xdr:col>
      <xdr:colOff>457200</xdr:colOff>
      <xdr:row>84</xdr:row>
      <xdr:rowOff>62971</xdr:rowOff>
    </xdr:to>
    <xdr:sp macro="" textlink="">
      <xdr:nvSpPr>
        <xdr:cNvPr id="279" name="円/楕円 278"/>
        <xdr:cNvSpPr/>
      </xdr:nvSpPr>
      <xdr:spPr>
        <a:xfrm>
          <a:off x="16129000" y="14363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47748</xdr:rowOff>
    </xdr:from>
    <xdr:ext cx="736600" cy="259045"/>
    <xdr:sp macro="" textlink="">
      <xdr:nvSpPr>
        <xdr:cNvPr id="280" name="テキスト ボックス 279"/>
        <xdr:cNvSpPr txBox="1"/>
      </xdr:nvSpPr>
      <xdr:spPr>
        <a:xfrm>
          <a:off x="15798800" y="14449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69850</xdr:rowOff>
    </xdr:from>
    <xdr:to>
      <xdr:col>22</xdr:col>
      <xdr:colOff>254000</xdr:colOff>
      <xdr:row>89</xdr:row>
      <xdr:rowOff>0</xdr:rowOff>
    </xdr:to>
    <xdr:sp macro="" textlink="">
      <xdr:nvSpPr>
        <xdr:cNvPr id="281" name="円/楕円 280"/>
        <xdr:cNvSpPr/>
      </xdr:nvSpPr>
      <xdr:spPr>
        <a:xfrm>
          <a:off x="15240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156227</xdr:rowOff>
    </xdr:from>
    <xdr:ext cx="762000" cy="259045"/>
    <xdr:sp macro="" textlink="">
      <xdr:nvSpPr>
        <xdr:cNvPr id="282" name="テキスト ボックス 281"/>
        <xdr:cNvSpPr txBox="1"/>
      </xdr:nvSpPr>
      <xdr:spPr>
        <a:xfrm>
          <a:off x="14909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39159</xdr:rowOff>
    </xdr:from>
    <xdr:to>
      <xdr:col>21</xdr:col>
      <xdr:colOff>50800</xdr:colOff>
      <xdr:row>89</xdr:row>
      <xdr:rowOff>140759</xdr:rowOff>
    </xdr:to>
    <xdr:sp macro="" textlink="">
      <xdr:nvSpPr>
        <xdr:cNvPr id="283" name="円/楕円 282"/>
        <xdr:cNvSpPr/>
      </xdr:nvSpPr>
      <xdr:spPr>
        <a:xfrm>
          <a:off x="14351000" y="1529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125536</xdr:rowOff>
    </xdr:from>
    <xdr:ext cx="762000" cy="259045"/>
    <xdr:sp macro="" textlink="">
      <xdr:nvSpPr>
        <xdr:cNvPr id="284" name="テキスト ボックス 283"/>
        <xdr:cNvSpPr txBox="1"/>
      </xdr:nvSpPr>
      <xdr:spPr>
        <a:xfrm>
          <a:off x="14020800" y="15384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61913</xdr:rowOff>
    </xdr:from>
    <xdr:to>
      <xdr:col>19</xdr:col>
      <xdr:colOff>533400</xdr:colOff>
      <xdr:row>84</xdr:row>
      <xdr:rowOff>163513</xdr:rowOff>
    </xdr:to>
    <xdr:sp macro="" textlink="">
      <xdr:nvSpPr>
        <xdr:cNvPr id="285" name="円/楕円 284"/>
        <xdr:cNvSpPr/>
      </xdr:nvSpPr>
      <xdr:spPr>
        <a:xfrm>
          <a:off x="13462000" y="1446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148290</xdr:rowOff>
    </xdr:from>
    <xdr:ext cx="762000" cy="259045"/>
    <xdr:sp macro="" textlink="">
      <xdr:nvSpPr>
        <xdr:cNvPr id="286" name="テキスト ボックス 285"/>
        <xdr:cNvSpPr txBox="1"/>
      </xdr:nvSpPr>
      <xdr:spPr>
        <a:xfrm>
          <a:off x="13131800" y="1455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１８年１月の町村合併以降、一般事務職員を中心に退職者に対する２減１増の方針により普通会計部門では一般事務職員を中心に２９人の削減をおこなっている。その一方で平成２６年度においては数年後に多数の退職者が見込まれるため、計画的な採用を行う必要があることと任期付職員（弁護士）を採用したことにより人口千人当たりの職員数が一時的に上昇に転じている。今後も、公共サービスが低下しないように、適切な事務分担、職員配置に取り組みながら、計画的な削減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3" name="直線コネクタ 30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4" name="テキスト ボックス 30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5" name="直線コネクタ 30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6" name="テキスト ボックス 30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9" name="直線コネクタ 30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0" name="テキスト ボックス 30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1" name="直線コネクタ 31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2" name="テキスト ボックス 31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66</xdr:row>
      <xdr:rowOff>40322</xdr:rowOff>
    </xdr:to>
    <xdr:cxnSp macro="">
      <xdr:nvCxnSpPr>
        <xdr:cNvPr id="316" name="直線コネクタ 315"/>
        <xdr:cNvCxnSpPr/>
      </xdr:nvCxnSpPr>
      <xdr:spPr>
        <a:xfrm flipV="1">
          <a:off x="17018000" y="10095230"/>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7"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8" name="直線コネクタ 317"/>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19"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20" name="直線コネクタ 319"/>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10266</xdr:rowOff>
    </xdr:from>
    <xdr:to>
      <xdr:col>24</xdr:col>
      <xdr:colOff>558800</xdr:colOff>
      <xdr:row>62</xdr:row>
      <xdr:rowOff>56515</xdr:rowOff>
    </xdr:to>
    <xdr:cxnSp macro="">
      <xdr:nvCxnSpPr>
        <xdr:cNvPr id="321" name="直線コネクタ 320"/>
        <xdr:cNvCxnSpPr/>
      </xdr:nvCxnSpPr>
      <xdr:spPr>
        <a:xfrm>
          <a:off x="16179800" y="10640166"/>
          <a:ext cx="838200" cy="46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8696</xdr:rowOff>
    </xdr:from>
    <xdr:ext cx="762000" cy="259045"/>
    <xdr:sp macro="" textlink="">
      <xdr:nvSpPr>
        <xdr:cNvPr id="322" name="定員管理の状況平均値テキスト"/>
        <xdr:cNvSpPr txBox="1"/>
      </xdr:nvSpPr>
      <xdr:spPr>
        <a:xfrm>
          <a:off x="17106900" y="10295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163619</xdr:rowOff>
    </xdr:from>
    <xdr:to>
      <xdr:col>24</xdr:col>
      <xdr:colOff>609600</xdr:colOff>
      <xdr:row>61</xdr:row>
      <xdr:rowOff>93769</xdr:rowOff>
    </xdr:to>
    <xdr:sp macro="" textlink="">
      <xdr:nvSpPr>
        <xdr:cNvPr id="323" name="フローチャート : 判断 322"/>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10266</xdr:rowOff>
    </xdr:from>
    <xdr:to>
      <xdr:col>23</xdr:col>
      <xdr:colOff>406400</xdr:colOff>
      <xdr:row>62</xdr:row>
      <xdr:rowOff>14288</xdr:rowOff>
    </xdr:to>
    <xdr:cxnSp macro="">
      <xdr:nvCxnSpPr>
        <xdr:cNvPr id="324" name="直線コネクタ 323"/>
        <xdr:cNvCxnSpPr/>
      </xdr:nvCxnSpPr>
      <xdr:spPr>
        <a:xfrm flipV="1">
          <a:off x="15290800" y="10640166"/>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4233</xdr:rowOff>
    </xdr:from>
    <xdr:to>
      <xdr:col>23</xdr:col>
      <xdr:colOff>457200</xdr:colOff>
      <xdr:row>61</xdr:row>
      <xdr:rowOff>105833</xdr:rowOff>
    </xdr:to>
    <xdr:sp macro="" textlink="">
      <xdr:nvSpPr>
        <xdr:cNvPr id="325" name="フローチャート : 判断 324"/>
        <xdr:cNvSpPr/>
      </xdr:nvSpPr>
      <xdr:spPr>
        <a:xfrm>
          <a:off x="16129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116010</xdr:rowOff>
    </xdr:from>
    <xdr:ext cx="736600" cy="259045"/>
    <xdr:sp macro="" textlink="">
      <xdr:nvSpPr>
        <xdr:cNvPr id="326" name="テキスト ボックス 325"/>
        <xdr:cNvSpPr txBox="1"/>
      </xdr:nvSpPr>
      <xdr:spPr>
        <a:xfrm>
          <a:off x="15798800" y="10231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14288</xdr:rowOff>
    </xdr:from>
    <xdr:to>
      <xdr:col>22</xdr:col>
      <xdr:colOff>203200</xdr:colOff>
      <xdr:row>62</xdr:row>
      <xdr:rowOff>32385</xdr:rowOff>
    </xdr:to>
    <xdr:cxnSp macro="">
      <xdr:nvCxnSpPr>
        <xdr:cNvPr id="327" name="直線コネクタ 326"/>
        <xdr:cNvCxnSpPr/>
      </xdr:nvCxnSpPr>
      <xdr:spPr>
        <a:xfrm flipV="1">
          <a:off x="14401800" y="1064418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12277</xdr:rowOff>
    </xdr:from>
    <xdr:to>
      <xdr:col>22</xdr:col>
      <xdr:colOff>254000</xdr:colOff>
      <xdr:row>61</xdr:row>
      <xdr:rowOff>113877</xdr:rowOff>
    </xdr:to>
    <xdr:sp macro="" textlink="">
      <xdr:nvSpPr>
        <xdr:cNvPr id="328" name="フローチャート : 判断 327"/>
        <xdr:cNvSpPr/>
      </xdr:nvSpPr>
      <xdr:spPr>
        <a:xfrm>
          <a:off x="15240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124054</xdr:rowOff>
    </xdr:from>
    <xdr:ext cx="762000" cy="259045"/>
    <xdr:sp macro="" textlink="">
      <xdr:nvSpPr>
        <xdr:cNvPr id="329" name="テキスト ボックス 328"/>
        <xdr:cNvSpPr txBox="1"/>
      </xdr:nvSpPr>
      <xdr:spPr>
        <a:xfrm>
          <a:off x="14909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32385</xdr:rowOff>
    </xdr:from>
    <xdr:to>
      <xdr:col>21</xdr:col>
      <xdr:colOff>0</xdr:colOff>
      <xdr:row>62</xdr:row>
      <xdr:rowOff>60537</xdr:rowOff>
    </xdr:to>
    <xdr:cxnSp macro="">
      <xdr:nvCxnSpPr>
        <xdr:cNvPr id="330" name="直線コネクタ 329"/>
        <xdr:cNvCxnSpPr/>
      </xdr:nvCxnSpPr>
      <xdr:spPr>
        <a:xfrm flipV="1">
          <a:off x="13512800" y="10662285"/>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161607</xdr:rowOff>
    </xdr:from>
    <xdr:to>
      <xdr:col>21</xdr:col>
      <xdr:colOff>50800</xdr:colOff>
      <xdr:row>61</xdr:row>
      <xdr:rowOff>91757</xdr:rowOff>
    </xdr:to>
    <xdr:sp macro="" textlink="">
      <xdr:nvSpPr>
        <xdr:cNvPr id="331" name="フローチャート : 判断 330"/>
        <xdr:cNvSpPr/>
      </xdr:nvSpPr>
      <xdr:spPr>
        <a:xfrm>
          <a:off x="14351000" y="104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101934</xdr:rowOff>
    </xdr:from>
    <xdr:ext cx="762000" cy="259045"/>
    <xdr:sp macro="" textlink="">
      <xdr:nvSpPr>
        <xdr:cNvPr id="332" name="テキスト ボックス 331"/>
        <xdr:cNvSpPr txBox="1"/>
      </xdr:nvSpPr>
      <xdr:spPr>
        <a:xfrm>
          <a:off x="14020800" y="10217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52494</xdr:rowOff>
    </xdr:from>
    <xdr:to>
      <xdr:col>19</xdr:col>
      <xdr:colOff>533400</xdr:colOff>
      <xdr:row>61</xdr:row>
      <xdr:rowOff>154094</xdr:rowOff>
    </xdr:to>
    <xdr:sp macro="" textlink="">
      <xdr:nvSpPr>
        <xdr:cNvPr id="333" name="フローチャート : 判断 332"/>
        <xdr:cNvSpPr/>
      </xdr:nvSpPr>
      <xdr:spPr>
        <a:xfrm>
          <a:off x="13462000" y="10510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164271</xdr:rowOff>
    </xdr:from>
    <xdr:ext cx="762000" cy="259045"/>
    <xdr:sp macro="" textlink="">
      <xdr:nvSpPr>
        <xdr:cNvPr id="334" name="テキスト ボックス 333"/>
        <xdr:cNvSpPr txBox="1"/>
      </xdr:nvSpPr>
      <xdr:spPr>
        <a:xfrm>
          <a:off x="13131800" y="10279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5715</xdr:rowOff>
    </xdr:from>
    <xdr:to>
      <xdr:col>24</xdr:col>
      <xdr:colOff>609600</xdr:colOff>
      <xdr:row>62</xdr:row>
      <xdr:rowOff>107315</xdr:rowOff>
    </xdr:to>
    <xdr:sp macro="" textlink="">
      <xdr:nvSpPr>
        <xdr:cNvPr id="340" name="円/楕円 339"/>
        <xdr:cNvSpPr/>
      </xdr:nvSpPr>
      <xdr:spPr>
        <a:xfrm>
          <a:off x="16967200" y="1063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149242</xdr:rowOff>
    </xdr:from>
    <xdr:ext cx="762000" cy="259045"/>
    <xdr:sp macro="" textlink="">
      <xdr:nvSpPr>
        <xdr:cNvPr id="341" name="定員管理の状況該当値テキスト"/>
        <xdr:cNvSpPr txBox="1"/>
      </xdr:nvSpPr>
      <xdr:spPr>
        <a:xfrm>
          <a:off x="17106900" y="1060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130916</xdr:rowOff>
    </xdr:from>
    <xdr:to>
      <xdr:col>23</xdr:col>
      <xdr:colOff>457200</xdr:colOff>
      <xdr:row>62</xdr:row>
      <xdr:rowOff>61066</xdr:rowOff>
    </xdr:to>
    <xdr:sp macro="" textlink="">
      <xdr:nvSpPr>
        <xdr:cNvPr id="342" name="円/楕円 341"/>
        <xdr:cNvSpPr/>
      </xdr:nvSpPr>
      <xdr:spPr>
        <a:xfrm>
          <a:off x="16129000" y="10589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45843</xdr:rowOff>
    </xdr:from>
    <xdr:ext cx="736600" cy="259045"/>
    <xdr:sp macro="" textlink="">
      <xdr:nvSpPr>
        <xdr:cNvPr id="343" name="テキスト ボックス 342"/>
        <xdr:cNvSpPr txBox="1"/>
      </xdr:nvSpPr>
      <xdr:spPr>
        <a:xfrm>
          <a:off x="15798800" y="106757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134938</xdr:rowOff>
    </xdr:from>
    <xdr:to>
      <xdr:col>22</xdr:col>
      <xdr:colOff>254000</xdr:colOff>
      <xdr:row>62</xdr:row>
      <xdr:rowOff>65088</xdr:rowOff>
    </xdr:to>
    <xdr:sp macro="" textlink="">
      <xdr:nvSpPr>
        <xdr:cNvPr id="344" name="円/楕円 343"/>
        <xdr:cNvSpPr/>
      </xdr:nvSpPr>
      <xdr:spPr>
        <a:xfrm>
          <a:off x="15240000" y="1059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49865</xdr:rowOff>
    </xdr:from>
    <xdr:ext cx="762000" cy="259045"/>
    <xdr:sp macro="" textlink="">
      <xdr:nvSpPr>
        <xdr:cNvPr id="345" name="テキスト ボックス 344"/>
        <xdr:cNvSpPr txBox="1"/>
      </xdr:nvSpPr>
      <xdr:spPr>
        <a:xfrm>
          <a:off x="14909800" y="1067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153035</xdr:rowOff>
    </xdr:from>
    <xdr:to>
      <xdr:col>21</xdr:col>
      <xdr:colOff>50800</xdr:colOff>
      <xdr:row>62</xdr:row>
      <xdr:rowOff>83185</xdr:rowOff>
    </xdr:to>
    <xdr:sp macro="" textlink="">
      <xdr:nvSpPr>
        <xdr:cNvPr id="346" name="円/楕円 345"/>
        <xdr:cNvSpPr/>
      </xdr:nvSpPr>
      <xdr:spPr>
        <a:xfrm>
          <a:off x="14351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67962</xdr:rowOff>
    </xdr:from>
    <xdr:ext cx="762000" cy="259045"/>
    <xdr:sp macro="" textlink="">
      <xdr:nvSpPr>
        <xdr:cNvPr id="347" name="テキスト ボックス 346"/>
        <xdr:cNvSpPr txBox="1"/>
      </xdr:nvSpPr>
      <xdr:spPr>
        <a:xfrm>
          <a:off x="14020800" y="1069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9737</xdr:rowOff>
    </xdr:from>
    <xdr:to>
      <xdr:col>19</xdr:col>
      <xdr:colOff>533400</xdr:colOff>
      <xdr:row>62</xdr:row>
      <xdr:rowOff>111337</xdr:rowOff>
    </xdr:to>
    <xdr:sp macro="" textlink="">
      <xdr:nvSpPr>
        <xdr:cNvPr id="348" name="円/楕円 347"/>
        <xdr:cNvSpPr/>
      </xdr:nvSpPr>
      <xdr:spPr>
        <a:xfrm>
          <a:off x="13462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96114</xdr:rowOff>
    </xdr:from>
    <xdr:ext cx="762000" cy="259045"/>
    <xdr:sp macro="" textlink="">
      <xdr:nvSpPr>
        <xdr:cNvPr id="349" name="テキスト ボックス 348"/>
        <xdr:cNvSpPr txBox="1"/>
      </xdr:nvSpPr>
      <xdr:spPr>
        <a:xfrm>
          <a:off x="13131800" y="1072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起債残高を減額するため、起債借入額を同年度の公債費（元金償還額）以下にすることと、借り入れる場合であっても、普通交付税基準財政需要額への算入率が高いものを、かつ、必要最小限とすること等を実施してきた結果、類似団体の平均を下回っているが、引き続き、低い比率を維持できるようにす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46</xdr:row>
      <xdr:rowOff>3175</xdr:rowOff>
    </xdr:from>
    <xdr:to>
      <xdr:col>26</xdr:col>
      <xdr:colOff>76200</xdr:colOff>
      <xdr:row>46</xdr:row>
      <xdr:rowOff>3175</xdr:rowOff>
    </xdr:to>
    <xdr:cxnSp macro="">
      <xdr:nvCxnSpPr>
        <xdr:cNvPr id="366" name="直線コネクタ 365"/>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45</xdr:row>
      <xdr:rowOff>32402</xdr:rowOff>
    </xdr:from>
    <xdr:ext cx="762000" cy="259045"/>
    <xdr:sp macro="" textlink="">
      <xdr:nvSpPr>
        <xdr:cNvPr id="367" name="テキスト ボックス 366"/>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8" name="直線コネクタ 367"/>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9" name="テキスト ボックス 368"/>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42</xdr:row>
      <xdr:rowOff>85725</xdr:rowOff>
    </xdr:from>
    <xdr:to>
      <xdr:col>26</xdr:col>
      <xdr:colOff>76200</xdr:colOff>
      <xdr:row>42</xdr:row>
      <xdr:rowOff>85725</xdr:rowOff>
    </xdr:to>
    <xdr:cxnSp macro="">
      <xdr:nvCxnSpPr>
        <xdr:cNvPr id="370" name="直線コネクタ 369"/>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114952</xdr:rowOff>
    </xdr:from>
    <xdr:ext cx="762000" cy="259045"/>
    <xdr:sp macro="" textlink="">
      <xdr:nvSpPr>
        <xdr:cNvPr id="371" name="テキスト ボックス 370"/>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168275</xdr:rowOff>
    </xdr:from>
    <xdr:to>
      <xdr:col>26</xdr:col>
      <xdr:colOff>76200</xdr:colOff>
      <xdr:row>38</xdr:row>
      <xdr:rowOff>168275</xdr:rowOff>
    </xdr:to>
    <xdr:cxnSp macro="">
      <xdr:nvCxnSpPr>
        <xdr:cNvPr id="374" name="直線コネクタ 373"/>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26052</xdr:rowOff>
    </xdr:from>
    <xdr:ext cx="762000" cy="259045"/>
    <xdr:sp macro="" textlink="">
      <xdr:nvSpPr>
        <xdr:cNvPr id="375" name="テキスト ボックス 374"/>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6" name="直線コネクタ 37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7" name="テキスト ボックス 37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79375</xdr:rowOff>
    </xdr:from>
    <xdr:to>
      <xdr:col>26</xdr:col>
      <xdr:colOff>76200</xdr:colOff>
      <xdr:row>35</xdr:row>
      <xdr:rowOff>79375</xdr:rowOff>
    </xdr:to>
    <xdr:cxnSp macro="">
      <xdr:nvCxnSpPr>
        <xdr:cNvPr id="378" name="直線コネクタ 377"/>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108602</xdr:rowOff>
    </xdr:from>
    <xdr:ext cx="762000" cy="259045"/>
    <xdr:sp macro="" textlink="">
      <xdr:nvSpPr>
        <xdr:cNvPr id="379" name="テキスト ボックス 378"/>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1" name="テキスト ボックス 380"/>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44</xdr:row>
      <xdr:rowOff>134938</xdr:rowOff>
    </xdr:to>
    <xdr:cxnSp macro="">
      <xdr:nvCxnSpPr>
        <xdr:cNvPr id="383" name="直線コネクタ 382"/>
        <xdr:cNvCxnSpPr/>
      </xdr:nvCxnSpPr>
      <xdr:spPr>
        <a:xfrm flipV="1">
          <a:off x="17018000" y="6230938"/>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107015</xdr:rowOff>
    </xdr:from>
    <xdr:ext cx="762000" cy="259045"/>
    <xdr:sp macro="" textlink="">
      <xdr:nvSpPr>
        <xdr:cNvPr id="384" name="公債費負担の状況最小値テキスト"/>
        <xdr:cNvSpPr txBox="1"/>
      </xdr:nvSpPr>
      <xdr:spPr>
        <a:xfrm>
          <a:off x="17106900" y="7650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24</xdr:col>
      <xdr:colOff>469900</xdr:colOff>
      <xdr:row>44</xdr:row>
      <xdr:rowOff>134938</xdr:rowOff>
    </xdr:from>
    <xdr:to>
      <xdr:col>24</xdr:col>
      <xdr:colOff>647700</xdr:colOff>
      <xdr:row>44</xdr:row>
      <xdr:rowOff>134938</xdr:rowOff>
    </xdr:to>
    <xdr:cxnSp macro="">
      <xdr:nvCxnSpPr>
        <xdr:cNvPr id="385" name="直線コネクタ 384"/>
        <xdr:cNvCxnSpPr/>
      </xdr:nvCxnSpPr>
      <xdr:spPr>
        <a:xfrm>
          <a:off x="16929100" y="76787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86"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87" name="直線コネクタ 386"/>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107950</xdr:rowOff>
    </xdr:from>
    <xdr:to>
      <xdr:col>24</xdr:col>
      <xdr:colOff>558800</xdr:colOff>
      <xdr:row>39</xdr:row>
      <xdr:rowOff>26988</xdr:rowOff>
    </xdr:to>
    <xdr:cxnSp macro="">
      <xdr:nvCxnSpPr>
        <xdr:cNvPr id="388" name="直線コネクタ 387"/>
        <xdr:cNvCxnSpPr/>
      </xdr:nvCxnSpPr>
      <xdr:spPr>
        <a:xfrm flipV="1">
          <a:off x="16179800" y="6623050"/>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18115</xdr:rowOff>
    </xdr:from>
    <xdr:ext cx="762000" cy="259045"/>
    <xdr:sp macro="" textlink="">
      <xdr:nvSpPr>
        <xdr:cNvPr id="389" name="公債費負担の状況平均値テキスト"/>
        <xdr:cNvSpPr txBox="1"/>
      </xdr:nvSpPr>
      <xdr:spPr>
        <a:xfrm>
          <a:off x="17106900" y="6876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46038</xdr:rowOff>
    </xdr:from>
    <xdr:to>
      <xdr:col>24</xdr:col>
      <xdr:colOff>609600</xdr:colOff>
      <xdr:row>40</xdr:row>
      <xdr:rowOff>147638</xdr:rowOff>
    </xdr:to>
    <xdr:sp macro="" textlink="">
      <xdr:nvSpPr>
        <xdr:cNvPr id="390" name="フローチャート : 判断 389"/>
        <xdr:cNvSpPr/>
      </xdr:nvSpPr>
      <xdr:spPr>
        <a:xfrm>
          <a:off x="169672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26988</xdr:rowOff>
    </xdr:from>
    <xdr:to>
      <xdr:col>23</xdr:col>
      <xdr:colOff>406400</xdr:colOff>
      <xdr:row>39</xdr:row>
      <xdr:rowOff>87313</xdr:rowOff>
    </xdr:to>
    <xdr:cxnSp macro="">
      <xdr:nvCxnSpPr>
        <xdr:cNvPr id="391" name="直線コネクタ 390"/>
        <xdr:cNvCxnSpPr/>
      </xdr:nvCxnSpPr>
      <xdr:spPr>
        <a:xfrm flipV="1">
          <a:off x="15290800" y="671353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166688</xdr:rowOff>
    </xdr:from>
    <xdr:to>
      <xdr:col>23</xdr:col>
      <xdr:colOff>457200</xdr:colOff>
      <xdr:row>41</xdr:row>
      <xdr:rowOff>96838</xdr:rowOff>
    </xdr:to>
    <xdr:sp macro="" textlink="">
      <xdr:nvSpPr>
        <xdr:cNvPr id="392" name="フローチャート : 判断 391"/>
        <xdr:cNvSpPr/>
      </xdr:nvSpPr>
      <xdr:spPr>
        <a:xfrm>
          <a:off x="16129000" y="702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81615</xdr:rowOff>
    </xdr:from>
    <xdr:ext cx="736600" cy="259045"/>
    <xdr:sp macro="" textlink="">
      <xdr:nvSpPr>
        <xdr:cNvPr id="393" name="テキスト ボックス 392"/>
        <xdr:cNvSpPr txBox="1"/>
      </xdr:nvSpPr>
      <xdr:spPr>
        <a:xfrm>
          <a:off x="15798800" y="7111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87313</xdr:rowOff>
    </xdr:from>
    <xdr:to>
      <xdr:col>22</xdr:col>
      <xdr:colOff>203200</xdr:colOff>
      <xdr:row>40</xdr:row>
      <xdr:rowOff>51594</xdr:rowOff>
    </xdr:to>
    <xdr:cxnSp macro="">
      <xdr:nvCxnSpPr>
        <xdr:cNvPr id="394" name="直線コネクタ 393"/>
        <xdr:cNvCxnSpPr/>
      </xdr:nvCxnSpPr>
      <xdr:spPr>
        <a:xfrm flipV="1">
          <a:off x="14401800" y="6773863"/>
          <a:ext cx="889000" cy="13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130969</xdr:rowOff>
    </xdr:from>
    <xdr:to>
      <xdr:col>22</xdr:col>
      <xdr:colOff>254000</xdr:colOff>
      <xdr:row>42</xdr:row>
      <xdr:rowOff>61119</xdr:rowOff>
    </xdr:to>
    <xdr:sp macro="" textlink="">
      <xdr:nvSpPr>
        <xdr:cNvPr id="395" name="フローチャート : 判断 394"/>
        <xdr:cNvSpPr/>
      </xdr:nvSpPr>
      <xdr:spPr>
        <a:xfrm>
          <a:off x="15240000" y="7160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45896</xdr:rowOff>
    </xdr:from>
    <xdr:ext cx="762000" cy="259045"/>
    <xdr:sp macro="" textlink="">
      <xdr:nvSpPr>
        <xdr:cNvPr id="396" name="テキスト ボックス 395"/>
        <xdr:cNvSpPr txBox="1"/>
      </xdr:nvSpPr>
      <xdr:spPr>
        <a:xfrm>
          <a:off x="14909800" y="7246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51594</xdr:rowOff>
    </xdr:from>
    <xdr:to>
      <xdr:col>21</xdr:col>
      <xdr:colOff>0</xdr:colOff>
      <xdr:row>40</xdr:row>
      <xdr:rowOff>142081</xdr:rowOff>
    </xdr:to>
    <xdr:cxnSp macro="">
      <xdr:nvCxnSpPr>
        <xdr:cNvPr id="397" name="直線コネクタ 396"/>
        <xdr:cNvCxnSpPr/>
      </xdr:nvCxnSpPr>
      <xdr:spPr>
        <a:xfrm flipV="1">
          <a:off x="13512800" y="6909594"/>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125413</xdr:rowOff>
    </xdr:from>
    <xdr:to>
      <xdr:col>21</xdr:col>
      <xdr:colOff>50800</xdr:colOff>
      <xdr:row>43</xdr:row>
      <xdr:rowOff>55563</xdr:rowOff>
    </xdr:to>
    <xdr:sp macro="" textlink="">
      <xdr:nvSpPr>
        <xdr:cNvPr id="398" name="フローチャート : 判断 397"/>
        <xdr:cNvSpPr/>
      </xdr:nvSpPr>
      <xdr:spPr>
        <a:xfrm>
          <a:off x="14351000" y="732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40340</xdr:rowOff>
    </xdr:from>
    <xdr:ext cx="762000" cy="259045"/>
    <xdr:sp macro="" textlink="">
      <xdr:nvSpPr>
        <xdr:cNvPr id="399" name="テキスト ボックス 398"/>
        <xdr:cNvSpPr txBox="1"/>
      </xdr:nvSpPr>
      <xdr:spPr>
        <a:xfrm>
          <a:off x="14020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8731</xdr:rowOff>
    </xdr:from>
    <xdr:to>
      <xdr:col>19</xdr:col>
      <xdr:colOff>533400</xdr:colOff>
      <xdr:row>44</xdr:row>
      <xdr:rowOff>110331</xdr:rowOff>
    </xdr:to>
    <xdr:sp macro="" textlink="">
      <xdr:nvSpPr>
        <xdr:cNvPr id="400" name="フローチャート : 判断 399"/>
        <xdr:cNvSpPr/>
      </xdr:nvSpPr>
      <xdr:spPr>
        <a:xfrm>
          <a:off x="13462000" y="7552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95108</xdr:rowOff>
    </xdr:from>
    <xdr:ext cx="762000" cy="259045"/>
    <xdr:sp macro="" textlink="">
      <xdr:nvSpPr>
        <xdr:cNvPr id="401" name="テキスト ボックス 400"/>
        <xdr:cNvSpPr txBox="1"/>
      </xdr:nvSpPr>
      <xdr:spPr>
        <a:xfrm>
          <a:off x="13131800" y="7638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2" name="テキスト ボックス 40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3" name="テキスト ボックス 40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4" name="テキスト ボックス 40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5" name="テキスト ボックス 40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6" name="テキスト ボックス 40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57150</xdr:rowOff>
    </xdr:from>
    <xdr:to>
      <xdr:col>24</xdr:col>
      <xdr:colOff>609600</xdr:colOff>
      <xdr:row>38</xdr:row>
      <xdr:rowOff>158750</xdr:rowOff>
    </xdr:to>
    <xdr:sp macro="" textlink="">
      <xdr:nvSpPr>
        <xdr:cNvPr id="407" name="円/楕円 406"/>
        <xdr:cNvSpPr/>
      </xdr:nvSpPr>
      <xdr:spPr>
        <a:xfrm>
          <a:off x="169672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73677</xdr:rowOff>
    </xdr:from>
    <xdr:ext cx="762000" cy="259045"/>
    <xdr:sp macro="" textlink="">
      <xdr:nvSpPr>
        <xdr:cNvPr id="408" name="公債費負担の状況該当値テキスト"/>
        <xdr:cNvSpPr txBox="1"/>
      </xdr:nvSpPr>
      <xdr:spPr>
        <a:xfrm>
          <a:off x="17106900" y="641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147638</xdr:rowOff>
    </xdr:from>
    <xdr:to>
      <xdr:col>23</xdr:col>
      <xdr:colOff>457200</xdr:colOff>
      <xdr:row>39</xdr:row>
      <xdr:rowOff>77788</xdr:rowOff>
    </xdr:to>
    <xdr:sp macro="" textlink="">
      <xdr:nvSpPr>
        <xdr:cNvPr id="409" name="円/楕円 408"/>
        <xdr:cNvSpPr/>
      </xdr:nvSpPr>
      <xdr:spPr>
        <a:xfrm>
          <a:off x="161290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87965</xdr:rowOff>
    </xdr:from>
    <xdr:ext cx="736600" cy="259045"/>
    <xdr:sp macro="" textlink="">
      <xdr:nvSpPr>
        <xdr:cNvPr id="410" name="テキスト ボックス 409"/>
        <xdr:cNvSpPr txBox="1"/>
      </xdr:nvSpPr>
      <xdr:spPr>
        <a:xfrm>
          <a:off x="15798800" y="6431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36513</xdr:rowOff>
    </xdr:from>
    <xdr:to>
      <xdr:col>22</xdr:col>
      <xdr:colOff>254000</xdr:colOff>
      <xdr:row>39</xdr:row>
      <xdr:rowOff>138113</xdr:rowOff>
    </xdr:to>
    <xdr:sp macro="" textlink="">
      <xdr:nvSpPr>
        <xdr:cNvPr id="411" name="円/楕円 410"/>
        <xdr:cNvSpPr/>
      </xdr:nvSpPr>
      <xdr:spPr>
        <a:xfrm>
          <a:off x="152400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148290</xdr:rowOff>
    </xdr:from>
    <xdr:ext cx="762000" cy="259045"/>
    <xdr:sp macro="" textlink="">
      <xdr:nvSpPr>
        <xdr:cNvPr id="412" name="テキスト ボックス 411"/>
        <xdr:cNvSpPr txBox="1"/>
      </xdr:nvSpPr>
      <xdr:spPr>
        <a:xfrm>
          <a:off x="14909800" y="649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794</xdr:rowOff>
    </xdr:from>
    <xdr:to>
      <xdr:col>21</xdr:col>
      <xdr:colOff>50800</xdr:colOff>
      <xdr:row>40</xdr:row>
      <xdr:rowOff>102394</xdr:rowOff>
    </xdr:to>
    <xdr:sp macro="" textlink="">
      <xdr:nvSpPr>
        <xdr:cNvPr id="413" name="円/楕円 412"/>
        <xdr:cNvSpPr/>
      </xdr:nvSpPr>
      <xdr:spPr>
        <a:xfrm>
          <a:off x="14351000" y="6858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112571</xdr:rowOff>
    </xdr:from>
    <xdr:ext cx="762000" cy="259045"/>
    <xdr:sp macro="" textlink="">
      <xdr:nvSpPr>
        <xdr:cNvPr id="414" name="テキスト ボックス 413"/>
        <xdr:cNvSpPr txBox="1"/>
      </xdr:nvSpPr>
      <xdr:spPr>
        <a:xfrm>
          <a:off x="14020800" y="6627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91281</xdr:rowOff>
    </xdr:from>
    <xdr:to>
      <xdr:col>19</xdr:col>
      <xdr:colOff>533400</xdr:colOff>
      <xdr:row>41</xdr:row>
      <xdr:rowOff>21431</xdr:rowOff>
    </xdr:to>
    <xdr:sp macro="" textlink="">
      <xdr:nvSpPr>
        <xdr:cNvPr id="415" name="円/楕円 414"/>
        <xdr:cNvSpPr/>
      </xdr:nvSpPr>
      <xdr:spPr>
        <a:xfrm>
          <a:off x="13462000" y="6949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31608</xdr:rowOff>
    </xdr:from>
    <xdr:ext cx="762000" cy="259045"/>
    <xdr:sp macro="" textlink="">
      <xdr:nvSpPr>
        <xdr:cNvPr id="416" name="テキスト ボックス 415"/>
        <xdr:cNvSpPr txBox="1"/>
      </xdr:nvSpPr>
      <xdr:spPr>
        <a:xfrm>
          <a:off x="13131800" y="6718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7" name="正方形/長方形 41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8" name="テキスト ボックス 41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9" name="テキスト ボックス 41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0" name="正方形/長方形 41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1" name="正方形/長方形 42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2" name="正方形/長方形 42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3" name="正方形/長方形 42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4" name="正方形/長方形 42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5" name="正方形/長方形 42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正方形/長方形 42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7" name="正方形/長方形 42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8" name="正方形/長方形 42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9" name="テキスト ボックス 42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を大きく下回っており平成２６年度においては０％を下回った。主な要因として、普通交付税基準財政需要額への算入率の低い地方債残高の減少や組合等負担等見込額が減少したことと、財政調整基金その他の基金の積立てによる充当可能基金の増額等がある。今後も、公債費等義務的経費の削減を中心に低水準の維持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30" name="テキスト ボックス 42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1" name="直線コネクタ 43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2" name="テキスト ボックス 43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3" name="直線コネクタ 43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4" name="テキスト ボックス 43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5" name="直線コネクタ 43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6" name="テキスト ボックス 43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7" name="直線コネクタ 43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8" name="テキスト ボックス 43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9" name="直線コネクタ 43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0" name="テキスト ボックス 43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1" name="直線コネクタ 44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2" name="テキスト ボックス 44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3" name="直線コネクタ 44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4" name="テキスト ボックス 44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117808</xdr:rowOff>
    </xdr:to>
    <xdr:cxnSp macro="">
      <xdr:nvCxnSpPr>
        <xdr:cNvPr id="447" name="直線コネクタ 446"/>
        <xdr:cNvCxnSpPr/>
      </xdr:nvCxnSpPr>
      <xdr:spPr>
        <a:xfrm flipV="1">
          <a:off x="17018000" y="2313214"/>
          <a:ext cx="0" cy="1576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89885</xdr:rowOff>
    </xdr:from>
    <xdr:ext cx="762000" cy="259045"/>
    <xdr:sp macro="" textlink="">
      <xdr:nvSpPr>
        <xdr:cNvPr id="448" name="将来負担の状況最小値テキスト"/>
        <xdr:cNvSpPr txBox="1"/>
      </xdr:nvSpPr>
      <xdr:spPr>
        <a:xfrm>
          <a:off x="17106900" y="386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22</xdr:row>
      <xdr:rowOff>117808</xdr:rowOff>
    </xdr:from>
    <xdr:to>
      <xdr:col>24</xdr:col>
      <xdr:colOff>647700</xdr:colOff>
      <xdr:row>22</xdr:row>
      <xdr:rowOff>117808</xdr:rowOff>
    </xdr:to>
    <xdr:cxnSp macro="">
      <xdr:nvCxnSpPr>
        <xdr:cNvPr id="449" name="直線コネクタ 448"/>
        <xdr:cNvCxnSpPr/>
      </xdr:nvCxnSpPr>
      <xdr:spPr>
        <a:xfrm>
          <a:off x="16929100" y="388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50"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51" name="直線コネクタ 450"/>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13</xdr:row>
      <xdr:rowOff>155605</xdr:rowOff>
    </xdr:from>
    <xdr:to>
      <xdr:col>23</xdr:col>
      <xdr:colOff>406400</xdr:colOff>
      <xdr:row>15</xdr:row>
      <xdr:rowOff>40217</xdr:rowOff>
    </xdr:to>
    <xdr:cxnSp macro="">
      <xdr:nvCxnSpPr>
        <xdr:cNvPr id="452" name="直線コネクタ 451"/>
        <xdr:cNvCxnSpPr/>
      </xdr:nvCxnSpPr>
      <xdr:spPr>
        <a:xfrm flipV="1">
          <a:off x="15290800" y="2384455"/>
          <a:ext cx="889000" cy="227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125808</xdr:rowOff>
    </xdr:from>
    <xdr:ext cx="762000" cy="259045"/>
    <xdr:sp macro="" textlink="">
      <xdr:nvSpPr>
        <xdr:cNvPr id="453" name="将来負担の状況平均値テキスト"/>
        <xdr:cNvSpPr txBox="1"/>
      </xdr:nvSpPr>
      <xdr:spPr>
        <a:xfrm>
          <a:off x="17106900" y="2697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153731</xdr:rowOff>
    </xdr:from>
    <xdr:to>
      <xdr:col>24</xdr:col>
      <xdr:colOff>609600</xdr:colOff>
      <xdr:row>16</xdr:row>
      <xdr:rowOff>83881</xdr:rowOff>
    </xdr:to>
    <xdr:sp macro="" textlink="">
      <xdr:nvSpPr>
        <xdr:cNvPr id="454" name="フローチャート : 判断 453"/>
        <xdr:cNvSpPr/>
      </xdr:nvSpPr>
      <xdr:spPr>
        <a:xfrm>
          <a:off x="16967200" y="272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161109</xdr:rowOff>
    </xdr:from>
    <xdr:to>
      <xdr:col>22</xdr:col>
      <xdr:colOff>203200</xdr:colOff>
      <xdr:row>15</xdr:row>
      <xdr:rowOff>40217</xdr:rowOff>
    </xdr:to>
    <xdr:cxnSp macro="">
      <xdr:nvCxnSpPr>
        <xdr:cNvPr id="455" name="直線コネクタ 454"/>
        <xdr:cNvCxnSpPr/>
      </xdr:nvCxnSpPr>
      <xdr:spPr>
        <a:xfrm>
          <a:off x="14401800" y="2561409"/>
          <a:ext cx="889000" cy="50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28242</xdr:rowOff>
    </xdr:from>
    <xdr:to>
      <xdr:col>23</xdr:col>
      <xdr:colOff>457200</xdr:colOff>
      <xdr:row>16</xdr:row>
      <xdr:rowOff>129842</xdr:rowOff>
    </xdr:to>
    <xdr:sp macro="" textlink="">
      <xdr:nvSpPr>
        <xdr:cNvPr id="456" name="フローチャート : 判断 455"/>
        <xdr:cNvSpPr/>
      </xdr:nvSpPr>
      <xdr:spPr>
        <a:xfrm>
          <a:off x="161290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114619</xdr:rowOff>
    </xdr:from>
    <xdr:ext cx="736600" cy="259045"/>
    <xdr:sp macro="" textlink="">
      <xdr:nvSpPr>
        <xdr:cNvPr id="457" name="テキスト ボックス 456"/>
        <xdr:cNvSpPr txBox="1"/>
      </xdr:nvSpPr>
      <xdr:spPr>
        <a:xfrm>
          <a:off x="15798800" y="2857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161109</xdr:rowOff>
    </xdr:from>
    <xdr:to>
      <xdr:col>21</xdr:col>
      <xdr:colOff>0</xdr:colOff>
      <xdr:row>16</xdr:row>
      <xdr:rowOff>80191</xdr:rowOff>
    </xdr:to>
    <xdr:cxnSp macro="">
      <xdr:nvCxnSpPr>
        <xdr:cNvPr id="458" name="直線コネクタ 457"/>
        <xdr:cNvCxnSpPr/>
      </xdr:nvCxnSpPr>
      <xdr:spPr>
        <a:xfrm flipV="1">
          <a:off x="13512800" y="2561409"/>
          <a:ext cx="889000" cy="261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85695</xdr:rowOff>
    </xdr:from>
    <xdr:to>
      <xdr:col>22</xdr:col>
      <xdr:colOff>254000</xdr:colOff>
      <xdr:row>17</xdr:row>
      <xdr:rowOff>15845</xdr:rowOff>
    </xdr:to>
    <xdr:sp macro="" textlink="">
      <xdr:nvSpPr>
        <xdr:cNvPr id="459" name="フローチャート : 判断 458"/>
        <xdr:cNvSpPr/>
      </xdr:nvSpPr>
      <xdr:spPr>
        <a:xfrm>
          <a:off x="15240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622</xdr:rowOff>
    </xdr:from>
    <xdr:ext cx="762000" cy="259045"/>
    <xdr:sp macro="" textlink="">
      <xdr:nvSpPr>
        <xdr:cNvPr id="460" name="テキスト ボックス 459"/>
        <xdr:cNvSpPr txBox="1"/>
      </xdr:nvSpPr>
      <xdr:spPr>
        <a:xfrm>
          <a:off x="14909800" y="291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46385</xdr:rowOff>
    </xdr:from>
    <xdr:to>
      <xdr:col>21</xdr:col>
      <xdr:colOff>50800</xdr:colOff>
      <xdr:row>17</xdr:row>
      <xdr:rowOff>147985</xdr:rowOff>
    </xdr:to>
    <xdr:sp macro="" textlink="">
      <xdr:nvSpPr>
        <xdr:cNvPr id="461" name="フローチャート : 判断 460"/>
        <xdr:cNvSpPr/>
      </xdr:nvSpPr>
      <xdr:spPr>
        <a:xfrm>
          <a:off x="14351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132762</xdr:rowOff>
    </xdr:from>
    <xdr:ext cx="762000" cy="259045"/>
    <xdr:sp macro="" textlink="">
      <xdr:nvSpPr>
        <xdr:cNvPr id="462" name="テキスト ボックス 461"/>
        <xdr:cNvSpPr txBox="1"/>
      </xdr:nvSpPr>
      <xdr:spPr>
        <a:xfrm>
          <a:off x="14020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150707</xdr:rowOff>
    </xdr:from>
    <xdr:to>
      <xdr:col>19</xdr:col>
      <xdr:colOff>533400</xdr:colOff>
      <xdr:row>19</xdr:row>
      <xdr:rowOff>80857</xdr:rowOff>
    </xdr:to>
    <xdr:sp macro="" textlink="">
      <xdr:nvSpPr>
        <xdr:cNvPr id="463" name="フローチャート : 判断 462"/>
        <xdr:cNvSpPr/>
      </xdr:nvSpPr>
      <xdr:spPr>
        <a:xfrm>
          <a:off x="13462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65634</xdr:rowOff>
    </xdr:from>
    <xdr:ext cx="762000" cy="259045"/>
    <xdr:sp macro="" textlink="">
      <xdr:nvSpPr>
        <xdr:cNvPr id="464" name="テキスト ボックス 463"/>
        <xdr:cNvSpPr txBox="1"/>
      </xdr:nvSpPr>
      <xdr:spPr>
        <a:xfrm>
          <a:off x="13131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5" name="テキスト ボックス 46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6" name="テキスト ボックス 46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7" name="テキスト ボックス 46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8" name="テキスト ボックス 46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9" name="テキスト ボックス 46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13</xdr:row>
      <xdr:rowOff>104805</xdr:rowOff>
    </xdr:from>
    <xdr:to>
      <xdr:col>23</xdr:col>
      <xdr:colOff>457200</xdr:colOff>
      <xdr:row>14</xdr:row>
      <xdr:rowOff>34955</xdr:rowOff>
    </xdr:to>
    <xdr:sp macro="" textlink="">
      <xdr:nvSpPr>
        <xdr:cNvPr id="470" name="円/楕円 469"/>
        <xdr:cNvSpPr/>
      </xdr:nvSpPr>
      <xdr:spPr>
        <a:xfrm>
          <a:off x="16129000" y="233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45132</xdr:rowOff>
    </xdr:from>
    <xdr:ext cx="736600" cy="259045"/>
    <xdr:sp macro="" textlink="">
      <xdr:nvSpPr>
        <xdr:cNvPr id="471" name="テキスト ボックス 470"/>
        <xdr:cNvSpPr txBox="1"/>
      </xdr:nvSpPr>
      <xdr:spPr>
        <a:xfrm>
          <a:off x="15798800" y="2102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160867</xdr:rowOff>
    </xdr:from>
    <xdr:to>
      <xdr:col>22</xdr:col>
      <xdr:colOff>254000</xdr:colOff>
      <xdr:row>15</xdr:row>
      <xdr:rowOff>91017</xdr:rowOff>
    </xdr:to>
    <xdr:sp macro="" textlink="">
      <xdr:nvSpPr>
        <xdr:cNvPr id="472" name="円/楕円 471"/>
        <xdr:cNvSpPr/>
      </xdr:nvSpPr>
      <xdr:spPr>
        <a:xfrm>
          <a:off x="15240000" y="256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101194</xdr:rowOff>
    </xdr:from>
    <xdr:ext cx="762000" cy="259045"/>
    <xdr:sp macro="" textlink="">
      <xdr:nvSpPr>
        <xdr:cNvPr id="473" name="テキスト ボックス 472"/>
        <xdr:cNvSpPr txBox="1"/>
      </xdr:nvSpPr>
      <xdr:spPr>
        <a:xfrm>
          <a:off x="14909800" y="233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110309</xdr:rowOff>
    </xdr:from>
    <xdr:to>
      <xdr:col>21</xdr:col>
      <xdr:colOff>50800</xdr:colOff>
      <xdr:row>15</xdr:row>
      <xdr:rowOff>40459</xdr:rowOff>
    </xdr:to>
    <xdr:sp macro="" textlink="">
      <xdr:nvSpPr>
        <xdr:cNvPr id="474" name="円/楕円 473"/>
        <xdr:cNvSpPr/>
      </xdr:nvSpPr>
      <xdr:spPr>
        <a:xfrm>
          <a:off x="14351000" y="2510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50636</xdr:rowOff>
    </xdr:from>
    <xdr:ext cx="762000" cy="259045"/>
    <xdr:sp macro="" textlink="">
      <xdr:nvSpPr>
        <xdr:cNvPr id="475" name="テキスト ボックス 474"/>
        <xdr:cNvSpPr txBox="1"/>
      </xdr:nvSpPr>
      <xdr:spPr>
        <a:xfrm>
          <a:off x="14020800" y="227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29391</xdr:rowOff>
    </xdr:from>
    <xdr:to>
      <xdr:col>19</xdr:col>
      <xdr:colOff>533400</xdr:colOff>
      <xdr:row>16</xdr:row>
      <xdr:rowOff>130991</xdr:rowOff>
    </xdr:to>
    <xdr:sp macro="" textlink="">
      <xdr:nvSpPr>
        <xdr:cNvPr id="476" name="円/楕円 475"/>
        <xdr:cNvSpPr/>
      </xdr:nvSpPr>
      <xdr:spPr>
        <a:xfrm>
          <a:off x="13462000" y="277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141168</xdr:rowOff>
    </xdr:from>
    <xdr:ext cx="762000" cy="259045"/>
    <xdr:sp macro="" textlink="">
      <xdr:nvSpPr>
        <xdr:cNvPr id="477" name="テキスト ボックス 476"/>
        <xdr:cNvSpPr txBox="1"/>
      </xdr:nvSpPr>
      <xdr:spPr>
        <a:xfrm>
          <a:off x="13131800" y="2541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三重県多気町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15,228
15,122
103.06
7,438,869
7,052,743
251,347
5,330,964
6,860,119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すると、人件費に係る経常収支比率が低くなっているが、主な要因として、職員数の削減（平成１８年度から２６年度までで△２９人）と消防業務等を一部事務組合で行っていることがある。一部事務組合や公営企業の人件費分に充てる負担金など、人件費に準ずる費用を合計した場合の人口１人当たりの歳出決算額は類似団体の平均を上回っている。今後は、これらも含めた人件費経費全体について抑制していく必要があ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133350</xdr:rowOff>
    </xdr:from>
    <xdr:to>
      <xdr:col>7</xdr:col>
      <xdr:colOff>15875</xdr:colOff>
      <xdr:row>42</xdr:row>
      <xdr:rowOff>38100</xdr:rowOff>
    </xdr:to>
    <xdr:cxnSp macro="">
      <xdr:nvCxnSpPr>
        <xdr:cNvPr id="59" name="直線コネクタ 58"/>
        <xdr:cNvCxnSpPr/>
      </xdr:nvCxnSpPr>
      <xdr:spPr>
        <a:xfrm flipV="1">
          <a:off x="4826000" y="57912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0"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1" name="直線コネクタ 60"/>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48277</xdr:rowOff>
    </xdr:from>
    <xdr:ext cx="762000" cy="259045"/>
    <xdr:sp macro="" textlink="">
      <xdr:nvSpPr>
        <xdr:cNvPr id="62" name="人件費最大値テキスト"/>
        <xdr:cNvSpPr txBox="1"/>
      </xdr:nvSpPr>
      <xdr:spPr>
        <a:xfrm>
          <a:off x="4914900" y="553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133350</xdr:rowOff>
    </xdr:from>
    <xdr:to>
      <xdr:col>7</xdr:col>
      <xdr:colOff>104775</xdr:colOff>
      <xdr:row>33</xdr:row>
      <xdr:rowOff>133350</xdr:rowOff>
    </xdr:to>
    <xdr:cxnSp macro="">
      <xdr:nvCxnSpPr>
        <xdr:cNvPr id="63" name="直線コネクタ 62"/>
        <xdr:cNvCxnSpPr/>
      </xdr:nvCxnSpPr>
      <xdr:spPr>
        <a:xfrm>
          <a:off x="47371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xdr:rowOff>
    </xdr:from>
    <xdr:to>
      <xdr:col>7</xdr:col>
      <xdr:colOff>15875</xdr:colOff>
      <xdr:row>36</xdr:row>
      <xdr:rowOff>88900</xdr:rowOff>
    </xdr:to>
    <xdr:cxnSp macro="">
      <xdr:nvCxnSpPr>
        <xdr:cNvPr id="64" name="直線コネクタ 63"/>
        <xdr:cNvCxnSpPr/>
      </xdr:nvCxnSpPr>
      <xdr:spPr>
        <a:xfrm>
          <a:off x="3987800" y="6184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156227</xdr:rowOff>
    </xdr:from>
    <xdr:ext cx="762000" cy="259045"/>
    <xdr:sp macro="" textlink="">
      <xdr:nvSpPr>
        <xdr:cNvPr id="65" name="人件費平均値テキスト"/>
        <xdr:cNvSpPr txBox="1"/>
      </xdr:nvSpPr>
      <xdr:spPr>
        <a:xfrm>
          <a:off x="4914900" y="6499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12700</xdr:rowOff>
    </xdr:from>
    <xdr:to>
      <xdr:col>7</xdr:col>
      <xdr:colOff>66675</xdr:colOff>
      <xdr:row>38</xdr:row>
      <xdr:rowOff>114300</xdr:rowOff>
    </xdr:to>
    <xdr:sp macro="" textlink="">
      <xdr:nvSpPr>
        <xdr:cNvPr id="66" name="フローチャート : 判断 65"/>
        <xdr:cNvSpPr/>
      </xdr:nvSpPr>
      <xdr:spPr>
        <a:xfrm>
          <a:off x="47752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0</xdr:rowOff>
    </xdr:from>
    <xdr:to>
      <xdr:col>5</xdr:col>
      <xdr:colOff>549275</xdr:colOff>
      <xdr:row>36</xdr:row>
      <xdr:rowOff>12700</xdr:rowOff>
    </xdr:to>
    <xdr:cxnSp macro="">
      <xdr:nvCxnSpPr>
        <xdr:cNvPr id="67" name="直線コネクタ 66"/>
        <xdr:cNvCxnSpPr/>
      </xdr:nvCxnSpPr>
      <xdr:spPr>
        <a:xfrm>
          <a:off x="3098800" y="61722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158750</xdr:rowOff>
    </xdr:from>
    <xdr:to>
      <xdr:col>5</xdr:col>
      <xdr:colOff>600075</xdr:colOff>
      <xdr:row>38</xdr:row>
      <xdr:rowOff>88900</xdr:rowOff>
    </xdr:to>
    <xdr:sp macro="" textlink="">
      <xdr:nvSpPr>
        <xdr:cNvPr id="68" name="フローチャート : 判断 67"/>
        <xdr:cNvSpPr/>
      </xdr:nvSpPr>
      <xdr:spPr>
        <a:xfrm>
          <a:off x="39370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73677</xdr:rowOff>
    </xdr:from>
    <xdr:ext cx="736600" cy="259045"/>
    <xdr:sp macro="" textlink="">
      <xdr:nvSpPr>
        <xdr:cNvPr id="69" name="テキスト ボックス 68"/>
        <xdr:cNvSpPr txBox="1"/>
      </xdr:nvSpPr>
      <xdr:spPr>
        <a:xfrm>
          <a:off x="3606800" y="658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0</xdr:rowOff>
    </xdr:from>
    <xdr:to>
      <xdr:col>4</xdr:col>
      <xdr:colOff>346075</xdr:colOff>
      <xdr:row>36</xdr:row>
      <xdr:rowOff>101600</xdr:rowOff>
    </xdr:to>
    <xdr:cxnSp macro="">
      <xdr:nvCxnSpPr>
        <xdr:cNvPr id="70" name="直線コネクタ 69"/>
        <xdr:cNvCxnSpPr/>
      </xdr:nvCxnSpPr>
      <xdr:spPr>
        <a:xfrm flipV="1">
          <a:off x="2209800" y="61722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88900</xdr:rowOff>
    </xdr:from>
    <xdr:to>
      <xdr:col>4</xdr:col>
      <xdr:colOff>396875</xdr:colOff>
      <xdr:row>39</xdr:row>
      <xdr:rowOff>19050</xdr:rowOff>
    </xdr:to>
    <xdr:sp macro="" textlink="">
      <xdr:nvSpPr>
        <xdr:cNvPr id="71" name="フローチャート : 判断 70"/>
        <xdr:cNvSpPr/>
      </xdr:nvSpPr>
      <xdr:spPr>
        <a:xfrm>
          <a:off x="3048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3827</xdr:rowOff>
    </xdr:from>
    <xdr:ext cx="762000" cy="259045"/>
    <xdr:sp macro="" textlink="">
      <xdr:nvSpPr>
        <xdr:cNvPr id="72" name="テキスト ボックス 71"/>
        <xdr:cNvSpPr txBox="1"/>
      </xdr:nvSpPr>
      <xdr:spPr>
        <a:xfrm>
          <a:off x="2717800" y="669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107950</xdr:rowOff>
    </xdr:from>
    <xdr:to>
      <xdr:col>3</xdr:col>
      <xdr:colOff>142875</xdr:colOff>
      <xdr:row>36</xdr:row>
      <xdr:rowOff>101600</xdr:rowOff>
    </xdr:to>
    <xdr:cxnSp macro="">
      <xdr:nvCxnSpPr>
        <xdr:cNvPr id="73" name="直線コネクタ 72"/>
        <xdr:cNvCxnSpPr/>
      </xdr:nvCxnSpPr>
      <xdr:spPr>
        <a:xfrm>
          <a:off x="1320800" y="6108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165100</xdr:rowOff>
    </xdr:from>
    <xdr:to>
      <xdr:col>3</xdr:col>
      <xdr:colOff>193675</xdr:colOff>
      <xdr:row>39</xdr:row>
      <xdr:rowOff>95250</xdr:rowOff>
    </xdr:to>
    <xdr:sp macro="" textlink="">
      <xdr:nvSpPr>
        <xdr:cNvPr id="74" name="フローチャート : 判断 73"/>
        <xdr:cNvSpPr/>
      </xdr:nvSpPr>
      <xdr:spPr>
        <a:xfrm>
          <a:off x="2159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80027</xdr:rowOff>
    </xdr:from>
    <xdr:ext cx="762000" cy="259045"/>
    <xdr:sp macro="" textlink="">
      <xdr:nvSpPr>
        <xdr:cNvPr id="75" name="テキスト ボックス 74"/>
        <xdr:cNvSpPr txBox="1"/>
      </xdr:nvSpPr>
      <xdr:spPr>
        <a:xfrm>
          <a:off x="1828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63500</xdr:rowOff>
    </xdr:from>
    <xdr:to>
      <xdr:col>1</xdr:col>
      <xdr:colOff>676275</xdr:colOff>
      <xdr:row>38</xdr:row>
      <xdr:rowOff>165100</xdr:rowOff>
    </xdr:to>
    <xdr:sp macro="" textlink="">
      <xdr:nvSpPr>
        <xdr:cNvPr id="76" name="フローチャート : 判断 75"/>
        <xdr:cNvSpPr/>
      </xdr:nvSpPr>
      <xdr:spPr>
        <a:xfrm>
          <a:off x="1270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149877</xdr:rowOff>
    </xdr:from>
    <xdr:ext cx="762000" cy="259045"/>
    <xdr:sp macro="" textlink="">
      <xdr:nvSpPr>
        <xdr:cNvPr id="77" name="テキスト ボックス 76"/>
        <xdr:cNvSpPr txBox="1"/>
      </xdr:nvSpPr>
      <xdr:spPr>
        <a:xfrm>
          <a:off x="9398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83" name="円/楕円 82"/>
        <xdr:cNvSpPr/>
      </xdr:nvSpPr>
      <xdr:spPr>
        <a:xfrm>
          <a:off x="4775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54627</xdr:rowOff>
    </xdr:from>
    <xdr:ext cx="762000" cy="259045"/>
    <xdr:sp macro="" textlink="">
      <xdr:nvSpPr>
        <xdr:cNvPr id="84" name="人件費該当値テキスト"/>
        <xdr:cNvSpPr txBox="1"/>
      </xdr:nvSpPr>
      <xdr:spPr>
        <a:xfrm>
          <a:off x="49149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5" name="円/楕円 84"/>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86" name="テキスト ボックス 85"/>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120650</xdr:rowOff>
    </xdr:from>
    <xdr:to>
      <xdr:col>4</xdr:col>
      <xdr:colOff>396875</xdr:colOff>
      <xdr:row>36</xdr:row>
      <xdr:rowOff>50800</xdr:rowOff>
    </xdr:to>
    <xdr:sp macro="" textlink="">
      <xdr:nvSpPr>
        <xdr:cNvPr id="87" name="円/楕円 86"/>
        <xdr:cNvSpPr/>
      </xdr:nvSpPr>
      <xdr:spPr>
        <a:xfrm>
          <a:off x="3048000" y="61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60977</xdr:rowOff>
    </xdr:from>
    <xdr:ext cx="762000" cy="259045"/>
    <xdr:sp macro="" textlink="">
      <xdr:nvSpPr>
        <xdr:cNvPr id="88" name="テキスト ボックス 87"/>
        <xdr:cNvSpPr txBox="1"/>
      </xdr:nvSpPr>
      <xdr:spPr>
        <a:xfrm>
          <a:off x="27178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50800</xdr:rowOff>
    </xdr:from>
    <xdr:to>
      <xdr:col>3</xdr:col>
      <xdr:colOff>193675</xdr:colOff>
      <xdr:row>36</xdr:row>
      <xdr:rowOff>152400</xdr:rowOff>
    </xdr:to>
    <xdr:sp macro="" textlink="">
      <xdr:nvSpPr>
        <xdr:cNvPr id="89" name="円/楕円 88"/>
        <xdr:cNvSpPr/>
      </xdr:nvSpPr>
      <xdr:spPr>
        <a:xfrm>
          <a:off x="21590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162577</xdr:rowOff>
    </xdr:from>
    <xdr:ext cx="762000" cy="259045"/>
    <xdr:sp macro="" textlink="">
      <xdr:nvSpPr>
        <xdr:cNvPr id="90" name="テキスト ボックス 89"/>
        <xdr:cNvSpPr txBox="1"/>
      </xdr:nvSpPr>
      <xdr:spPr>
        <a:xfrm>
          <a:off x="18288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57150</xdr:rowOff>
    </xdr:from>
    <xdr:to>
      <xdr:col>1</xdr:col>
      <xdr:colOff>676275</xdr:colOff>
      <xdr:row>35</xdr:row>
      <xdr:rowOff>158750</xdr:rowOff>
    </xdr:to>
    <xdr:sp macro="" textlink="">
      <xdr:nvSpPr>
        <xdr:cNvPr id="91" name="円/楕円 90"/>
        <xdr:cNvSpPr/>
      </xdr:nvSpPr>
      <xdr:spPr>
        <a:xfrm>
          <a:off x="1270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168927</xdr:rowOff>
    </xdr:from>
    <xdr:ext cx="762000" cy="259045"/>
    <xdr:sp macro="" textlink="">
      <xdr:nvSpPr>
        <xdr:cNvPr id="92" name="テキスト ボックス 91"/>
        <xdr:cNvSpPr txBox="1"/>
      </xdr:nvSpPr>
      <xdr:spPr>
        <a:xfrm>
          <a:off x="939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上回っているのは、公共施設が多いためにそれらの維持管理費（主に賃金、需用費と委託料）や電算システムに係る委託料・借上料が年々、増額傾向にあるためである。これらについては、施設の統廃合などにより維持管理費の削減や、電算システムの統合化による経費の削減等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104140</xdr:rowOff>
    </xdr:from>
    <xdr:to>
      <xdr:col>24</xdr:col>
      <xdr:colOff>31750</xdr:colOff>
      <xdr:row>21</xdr:row>
      <xdr:rowOff>85090</xdr:rowOff>
    </xdr:to>
    <xdr:cxnSp macro="">
      <xdr:nvCxnSpPr>
        <xdr:cNvPr id="118" name="直線コネクタ 117"/>
        <xdr:cNvCxnSpPr/>
      </xdr:nvCxnSpPr>
      <xdr:spPr>
        <a:xfrm flipV="1">
          <a:off x="16510000" y="2161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57167</xdr:rowOff>
    </xdr:from>
    <xdr:ext cx="762000" cy="259045"/>
    <xdr:sp macro="" textlink="">
      <xdr:nvSpPr>
        <xdr:cNvPr id="119" name="物件費最小値テキスト"/>
        <xdr:cNvSpPr txBox="1"/>
      </xdr:nvSpPr>
      <xdr:spPr>
        <a:xfrm>
          <a:off x="16598900" y="365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21</xdr:row>
      <xdr:rowOff>85090</xdr:rowOff>
    </xdr:from>
    <xdr:to>
      <xdr:col>24</xdr:col>
      <xdr:colOff>120650</xdr:colOff>
      <xdr:row>21</xdr:row>
      <xdr:rowOff>85090</xdr:rowOff>
    </xdr:to>
    <xdr:cxnSp macro="">
      <xdr:nvCxnSpPr>
        <xdr:cNvPr id="120" name="直線コネクタ 119"/>
        <xdr:cNvCxnSpPr/>
      </xdr:nvCxnSpPr>
      <xdr:spPr>
        <a:xfrm>
          <a:off x="16421100" y="368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5080</xdr:rowOff>
    </xdr:from>
    <xdr:to>
      <xdr:col>24</xdr:col>
      <xdr:colOff>31750</xdr:colOff>
      <xdr:row>19</xdr:row>
      <xdr:rowOff>46990</xdr:rowOff>
    </xdr:to>
    <xdr:cxnSp macro="">
      <xdr:nvCxnSpPr>
        <xdr:cNvPr id="123" name="直線コネクタ 122"/>
        <xdr:cNvCxnSpPr/>
      </xdr:nvCxnSpPr>
      <xdr:spPr>
        <a:xfrm>
          <a:off x="15671800" y="3091180"/>
          <a:ext cx="8382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100347</xdr:rowOff>
    </xdr:from>
    <xdr:ext cx="762000" cy="259045"/>
    <xdr:sp macro="" textlink="">
      <xdr:nvSpPr>
        <xdr:cNvPr id="124" name="物件費平均値テキスト"/>
        <xdr:cNvSpPr txBox="1"/>
      </xdr:nvSpPr>
      <xdr:spPr>
        <a:xfrm>
          <a:off x="16598900" y="2672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5" name="フローチャート : 判断 124"/>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54610</xdr:rowOff>
    </xdr:from>
    <xdr:to>
      <xdr:col>22</xdr:col>
      <xdr:colOff>565150</xdr:colOff>
      <xdr:row>18</xdr:row>
      <xdr:rowOff>5080</xdr:rowOff>
    </xdr:to>
    <xdr:cxnSp macro="">
      <xdr:nvCxnSpPr>
        <xdr:cNvPr id="126" name="直線コネクタ 125"/>
        <xdr:cNvCxnSpPr/>
      </xdr:nvCxnSpPr>
      <xdr:spPr>
        <a:xfrm>
          <a:off x="14782800" y="29692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27" name="フローチャート : 判断 126"/>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28" name="テキスト ボックス 127"/>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54610</xdr:rowOff>
    </xdr:from>
    <xdr:to>
      <xdr:col>21</xdr:col>
      <xdr:colOff>361950</xdr:colOff>
      <xdr:row>17</xdr:row>
      <xdr:rowOff>54610</xdr:rowOff>
    </xdr:to>
    <xdr:cxnSp macro="">
      <xdr:nvCxnSpPr>
        <xdr:cNvPr id="129" name="直線コネクタ 128"/>
        <xdr:cNvCxnSpPr/>
      </xdr:nvCxnSpPr>
      <xdr:spPr>
        <a:xfrm>
          <a:off x="13893800" y="2969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26670</xdr:rowOff>
    </xdr:from>
    <xdr:to>
      <xdr:col>21</xdr:col>
      <xdr:colOff>412750</xdr:colOff>
      <xdr:row>15</xdr:row>
      <xdr:rowOff>128270</xdr:rowOff>
    </xdr:to>
    <xdr:sp macro="" textlink="">
      <xdr:nvSpPr>
        <xdr:cNvPr id="130" name="フローチャート : 判断 129"/>
        <xdr:cNvSpPr/>
      </xdr:nvSpPr>
      <xdr:spPr>
        <a:xfrm>
          <a:off x="14732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138447</xdr:rowOff>
    </xdr:from>
    <xdr:ext cx="762000" cy="259045"/>
    <xdr:sp macro="" textlink="">
      <xdr:nvSpPr>
        <xdr:cNvPr id="131" name="テキスト ボックス 130"/>
        <xdr:cNvSpPr txBox="1"/>
      </xdr:nvSpPr>
      <xdr:spPr>
        <a:xfrm>
          <a:off x="14401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54610</xdr:rowOff>
    </xdr:from>
    <xdr:to>
      <xdr:col>20</xdr:col>
      <xdr:colOff>158750</xdr:colOff>
      <xdr:row>18</xdr:row>
      <xdr:rowOff>5080</xdr:rowOff>
    </xdr:to>
    <xdr:cxnSp macro="">
      <xdr:nvCxnSpPr>
        <xdr:cNvPr id="132" name="直線コネクタ 131"/>
        <xdr:cNvCxnSpPr/>
      </xdr:nvCxnSpPr>
      <xdr:spPr>
        <a:xfrm flipV="1">
          <a:off x="13004800" y="29692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3" name="フローチャート : 判断 132"/>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34" name="テキスト ボックス 133"/>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35" name="フローチャート : 判断 134"/>
        <xdr:cNvSpPr/>
      </xdr:nvSpPr>
      <xdr:spPr>
        <a:xfrm>
          <a:off x="12954000" y="24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31767</xdr:rowOff>
    </xdr:from>
    <xdr:ext cx="762000" cy="259045"/>
    <xdr:sp macro="" textlink="">
      <xdr:nvSpPr>
        <xdr:cNvPr id="136" name="テキスト ボックス 135"/>
        <xdr:cNvSpPr txBox="1"/>
      </xdr:nvSpPr>
      <xdr:spPr>
        <a:xfrm>
          <a:off x="12623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167640</xdr:rowOff>
    </xdr:from>
    <xdr:to>
      <xdr:col>24</xdr:col>
      <xdr:colOff>82550</xdr:colOff>
      <xdr:row>19</xdr:row>
      <xdr:rowOff>97790</xdr:rowOff>
    </xdr:to>
    <xdr:sp macro="" textlink="">
      <xdr:nvSpPr>
        <xdr:cNvPr id="142" name="円/楕円 141"/>
        <xdr:cNvSpPr/>
      </xdr:nvSpPr>
      <xdr:spPr>
        <a:xfrm>
          <a:off x="16459200" y="3253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139717</xdr:rowOff>
    </xdr:from>
    <xdr:ext cx="762000" cy="259045"/>
    <xdr:sp macro="" textlink="">
      <xdr:nvSpPr>
        <xdr:cNvPr id="143" name="物件費該当値テキスト"/>
        <xdr:cNvSpPr txBox="1"/>
      </xdr:nvSpPr>
      <xdr:spPr>
        <a:xfrm>
          <a:off x="16598900" y="32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125730</xdr:rowOff>
    </xdr:from>
    <xdr:to>
      <xdr:col>22</xdr:col>
      <xdr:colOff>615950</xdr:colOff>
      <xdr:row>18</xdr:row>
      <xdr:rowOff>55880</xdr:rowOff>
    </xdr:to>
    <xdr:sp macro="" textlink="">
      <xdr:nvSpPr>
        <xdr:cNvPr id="144" name="円/楕円 143"/>
        <xdr:cNvSpPr/>
      </xdr:nvSpPr>
      <xdr:spPr>
        <a:xfrm>
          <a:off x="156210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40657</xdr:rowOff>
    </xdr:from>
    <xdr:ext cx="736600" cy="259045"/>
    <xdr:sp macro="" textlink="">
      <xdr:nvSpPr>
        <xdr:cNvPr id="145" name="テキスト ボックス 144"/>
        <xdr:cNvSpPr txBox="1"/>
      </xdr:nvSpPr>
      <xdr:spPr>
        <a:xfrm>
          <a:off x="15290800" y="312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3810</xdr:rowOff>
    </xdr:from>
    <xdr:to>
      <xdr:col>21</xdr:col>
      <xdr:colOff>412750</xdr:colOff>
      <xdr:row>17</xdr:row>
      <xdr:rowOff>105410</xdr:rowOff>
    </xdr:to>
    <xdr:sp macro="" textlink="">
      <xdr:nvSpPr>
        <xdr:cNvPr id="146" name="円/楕円 145"/>
        <xdr:cNvSpPr/>
      </xdr:nvSpPr>
      <xdr:spPr>
        <a:xfrm>
          <a:off x="14732000" y="29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90187</xdr:rowOff>
    </xdr:from>
    <xdr:ext cx="762000" cy="259045"/>
    <xdr:sp macro="" textlink="">
      <xdr:nvSpPr>
        <xdr:cNvPr id="147" name="テキスト ボックス 146"/>
        <xdr:cNvSpPr txBox="1"/>
      </xdr:nvSpPr>
      <xdr:spPr>
        <a:xfrm>
          <a:off x="144018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3810</xdr:rowOff>
    </xdr:from>
    <xdr:to>
      <xdr:col>20</xdr:col>
      <xdr:colOff>209550</xdr:colOff>
      <xdr:row>17</xdr:row>
      <xdr:rowOff>105410</xdr:rowOff>
    </xdr:to>
    <xdr:sp macro="" textlink="">
      <xdr:nvSpPr>
        <xdr:cNvPr id="148" name="円/楕円 147"/>
        <xdr:cNvSpPr/>
      </xdr:nvSpPr>
      <xdr:spPr>
        <a:xfrm>
          <a:off x="13843000" y="29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90187</xdr:rowOff>
    </xdr:from>
    <xdr:ext cx="762000" cy="259045"/>
    <xdr:sp macro="" textlink="">
      <xdr:nvSpPr>
        <xdr:cNvPr id="149" name="テキスト ボックス 148"/>
        <xdr:cNvSpPr txBox="1"/>
      </xdr:nvSpPr>
      <xdr:spPr>
        <a:xfrm>
          <a:off x="135128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125730</xdr:rowOff>
    </xdr:from>
    <xdr:to>
      <xdr:col>19</xdr:col>
      <xdr:colOff>6350</xdr:colOff>
      <xdr:row>18</xdr:row>
      <xdr:rowOff>55880</xdr:rowOff>
    </xdr:to>
    <xdr:sp macro="" textlink="">
      <xdr:nvSpPr>
        <xdr:cNvPr id="150" name="円/楕円 149"/>
        <xdr:cNvSpPr/>
      </xdr:nvSpPr>
      <xdr:spPr>
        <a:xfrm>
          <a:off x="129540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40657</xdr:rowOff>
    </xdr:from>
    <xdr:ext cx="762000" cy="259045"/>
    <xdr:sp macro="" textlink="">
      <xdr:nvSpPr>
        <xdr:cNvPr id="151" name="テキスト ボックス 150"/>
        <xdr:cNvSpPr txBox="1"/>
      </xdr:nvSpPr>
      <xdr:spPr>
        <a:xfrm>
          <a:off x="126238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を上回っているのは、、平成２３年度から町村では任意設置となっている福祉事務所を設置しているため生活保護費が含まれていることと、乳幼児や障害者への医療費の助成を拡充していることなどが主な要因である。今後は、保健事業や自立支援事業などを通じ、扶助費の抑制にも努める。</a:t>
          </a:r>
        </a:p>
        <a:p>
          <a:r>
            <a:rPr kumimoji="1" lang="ja-JP" altLang="en-US" sz="1300">
              <a:latin typeface="ＭＳ Ｐゴシック"/>
            </a:rPr>
            <a:t>　 </a:t>
          </a:r>
        </a:p>
        <a:p>
          <a:r>
            <a:rPr kumimoji="1" lang="ja-JP" altLang="en-US" sz="1300">
              <a:latin typeface="ＭＳ Ｐゴシック"/>
            </a:rPr>
            <a:t>　</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102507</xdr:rowOff>
    </xdr:to>
    <xdr:cxnSp macro="">
      <xdr:nvCxnSpPr>
        <xdr:cNvPr id="181" name="直線コネクタ 180"/>
        <xdr:cNvCxnSpPr/>
      </xdr:nvCxnSpPr>
      <xdr:spPr>
        <a:xfrm flipV="1">
          <a:off x="4826000" y="9026072"/>
          <a:ext cx="0"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118835</xdr:rowOff>
    </xdr:from>
    <xdr:to>
      <xdr:col>7</xdr:col>
      <xdr:colOff>15875</xdr:colOff>
      <xdr:row>61</xdr:row>
      <xdr:rowOff>102507</xdr:rowOff>
    </xdr:to>
    <xdr:cxnSp macro="">
      <xdr:nvCxnSpPr>
        <xdr:cNvPr id="186" name="直線コネクタ 185"/>
        <xdr:cNvCxnSpPr/>
      </xdr:nvCxnSpPr>
      <xdr:spPr>
        <a:xfrm>
          <a:off x="3987800" y="10234385"/>
          <a:ext cx="838200" cy="326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7"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159657</xdr:rowOff>
    </xdr:from>
    <xdr:to>
      <xdr:col>5</xdr:col>
      <xdr:colOff>549275</xdr:colOff>
      <xdr:row>59</xdr:row>
      <xdr:rowOff>118835</xdr:rowOff>
    </xdr:to>
    <xdr:cxnSp macro="">
      <xdr:nvCxnSpPr>
        <xdr:cNvPr id="189" name="直線コネクタ 188"/>
        <xdr:cNvCxnSpPr/>
      </xdr:nvCxnSpPr>
      <xdr:spPr>
        <a:xfrm>
          <a:off x="3098800" y="101037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1" name="テキスト ボックス 190"/>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159657</xdr:rowOff>
    </xdr:from>
    <xdr:to>
      <xdr:col>4</xdr:col>
      <xdr:colOff>346075</xdr:colOff>
      <xdr:row>59</xdr:row>
      <xdr:rowOff>20865</xdr:rowOff>
    </xdr:to>
    <xdr:cxnSp macro="">
      <xdr:nvCxnSpPr>
        <xdr:cNvPr id="192" name="直線コネクタ 191"/>
        <xdr:cNvCxnSpPr/>
      </xdr:nvCxnSpPr>
      <xdr:spPr>
        <a:xfrm flipV="1">
          <a:off x="2209800" y="101037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41020</xdr:rowOff>
    </xdr:from>
    <xdr:ext cx="762000" cy="259045"/>
    <xdr:sp macro="" textlink="">
      <xdr:nvSpPr>
        <xdr:cNvPr id="194" name="テキスト ボックス 193"/>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45357</xdr:rowOff>
    </xdr:from>
    <xdr:to>
      <xdr:col>3</xdr:col>
      <xdr:colOff>142875</xdr:colOff>
      <xdr:row>59</xdr:row>
      <xdr:rowOff>20865</xdr:rowOff>
    </xdr:to>
    <xdr:cxnSp macro="">
      <xdr:nvCxnSpPr>
        <xdr:cNvPr id="195" name="直線コネクタ 194"/>
        <xdr:cNvCxnSpPr/>
      </xdr:nvCxnSpPr>
      <xdr:spPr>
        <a:xfrm>
          <a:off x="1320800" y="9646557"/>
          <a:ext cx="889000" cy="489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196" name="フローチャート : 判断 195"/>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114499</xdr:rowOff>
    </xdr:from>
    <xdr:ext cx="762000" cy="259045"/>
    <xdr:sp macro="" textlink="">
      <xdr:nvSpPr>
        <xdr:cNvPr id="197" name="テキスト ボックス 196"/>
        <xdr:cNvSpPr txBox="1"/>
      </xdr:nvSpPr>
      <xdr:spPr>
        <a:xfrm>
          <a:off x="1828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198" name="フローチャート : 判断 197"/>
        <xdr:cNvSpPr/>
      </xdr:nvSpPr>
      <xdr:spPr>
        <a:xfrm>
          <a:off x="1270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114499</xdr:rowOff>
    </xdr:from>
    <xdr:ext cx="762000" cy="259045"/>
    <xdr:sp macro="" textlink="">
      <xdr:nvSpPr>
        <xdr:cNvPr id="199" name="テキスト ボックス 198"/>
        <xdr:cNvSpPr txBox="1"/>
      </xdr:nvSpPr>
      <xdr:spPr>
        <a:xfrm>
          <a:off x="939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61</xdr:row>
      <xdr:rowOff>51707</xdr:rowOff>
    </xdr:from>
    <xdr:to>
      <xdr:col>7</xdr:col>
      <xdr:colOff>66675</xdr:colOff>
      <xdr:row>61</xdr:row>
      <xdr:rowOff>153307</xdr:rowOff>
    </xdr:to>
    <xdr:sp macro="" textlink="">
      <xdr:nvSpPr>
        <xdr:cNvPr id="205" name="円/楕円 204"/>
        <xdr:cNvSpPr/>
      </xdr:nvSpPr>
      <xdr:spPr>
        <a:xfrm>
          <a:off x="4775200" y="1051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131734</xdr:rowOff>
    </xdr:from>
    <xdr:ext cx="762000" cy="259045"/>
    <xdr:sp macro="" textlink="">
      <xdr:nvSpPr>
        <xdr:cNvPr id="206" name="扶助費該当値テキスト"/>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68035</xdr:rowOff>
    </xdr:from>
    <xdr:to>
      <xdr:col>5</xdr:col>
      <xdr:colOff>600075</xdr:colOff>
      <xdr:row>59</xdr:row>
      <xdr:rowOff>169635</xdr:rowOff>
    </xdr:to>
    <xdr:sp macro="" textlink="">
      <xdr:nvSpPr>
        <xdr:cNvPr id="207" name="円/楕円 206"/>
        <xdr:cNvSpPr/>
      </xdr:nvSpPr>
      <xdr:spPr>
        <a:xfrm>
          <a:off x="3937000" y="101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154412</xdr:rowOff>
    </xdr:from>
    <xdr:ext cx="736600" cy="259045"/>
    <xdr:sp macro="" textlink="">
      <xdr:nvSpPr>
        <xdr:cNvPr id="208" name="テキスト ボックス 207"/>
        <xdr:cNvSpPr txBox="1"/>
      </xdr:nvSpPr>
      <xdr:spPr>
        <a:xfrm>
          <a:off x="3606800" y="10269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108857</xdr:rowOff>
    </xdr:from>
    <xdr:to>
      <xdr:col>4</xdr:col>
      <xdr:colOff>396875</xdr:colOff>
      <xdr:row>59</xdr:row>
      <xdr:rowOff>39007</xdr:rowOff>
    </xdr:to>
    <xdr:sp macro="" textlink="">
      <xdr:nvSpPr>
        <xdr:cNvPr id="209" name="円/楕円 208"/>
        <xdr:cNvSpPr/>
      </xdr:nvSpPr>
      <xdr:spPr>
        <a:xfrm>
          <a:off x="3048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23784</xdr:rowOff>
    </xdr:from>
    <xdr:ext cx="762000" cy="259045"/>
    <xdr:sp macro="" textlink="">
      <xdr:nvSpPr>
        <xdr:cNvPr id="210" name="テキスト ボックス 209"/>
        <xdr:cNvSpPr txBox="1"/>
      </xdr:nvSpPr>
      <xdr:spPr>
        <a:xfrm>
          <a:off x="2717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141515</xdr:rowOff>
    </xdr:from>
    <xdr:to>
      <xdr:col>3</xdr:col>
      <xdr:colOff>193675</xdr:colOff>
      <xdr:row>59</xdr:row>
      <xdr:rowOff>71665</xdr:rowOff>
    </xdr:to>
    <xdr:sp macro="" textlink="">
      <xdr:nvSpPr>
        <xdr:cNvPr id="211" name="円/楕円 210"/>
        <xdr:cNvSpPr/>
      </xdr:nvSpPr>
      <xdr:spPr>
        <a:xfrm>
          <a:off x="2159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56442</xdr:rowOff>
    </xdr:from>
    <xdr:ext cx="762000" cy="259045"/>
    <xdr:sp macro="" textlink="">
      <xdr:nvSpPr>
        <xdr:cNvPr id="212" name="テキスト ボックス 211"/>
        <xdr:cNvSpPr txBox="1"/>
      </xdr:nvSpPr>
      <xdr:spPr>
        <a:xfrm>
          <a:off x="1828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166007</xdr:rowOff>
    </xdr:from>
    <xdr:to>
      <xdr:col>1</xdr:col>
      <xdr:colOff>676275</xdr:colOff>
      <xdr:row>56</xdr:row>
      <xdr:rowOff>96157</xdr:rowOff>
    </xdr:to>
    <xdr:sp macro="" textlink="">
      <xdr:nvSpPr>
        <xdr:cNvPr id="213" name="円/楕円 212"/>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80934</xdr:rowOff>
    </xdr:from>
    <xdr:ext cx="762000" cy="259045"/>
    <xdr:sp macro="" textlink="">
      <xdr:nvSpPr>
        <xdr:cNvPr id="214" name="テキスト ボックス 213"/>
        <xdr:cNvSpPr txBox="1"/>
      </xdr:nvSpPr>
      <xdr:spPr>
        <a:xfrm>
          <a:off x="939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っているが、後期高齢者医療保険特別会計への繰出金が増額傾向にあり、今後も増加傾向で推移していくとみられる。今後は、保健指導の充実による医療給付費の抑制を図ることなどに取り組み、普通会計の負担額を抑制していくよう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31750</xdr:rowOff>
    </xdr:to>
    <xdr:cxnSp macro="">
      <xdr:nvCxnSpPr>
        <xdr:cNvPr id="242" name="直線コネクタ 241"/>
        <xdr:cNvCxnSpPr/>
      </xdr:nvCxnSpPr>
      <xdr:spPr>
        <a:xfrm flipV="1">
          <a:off x="16510000" y="93243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5"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46" name="直線コネクタ 245"/>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96520</xdr:rowOff>
    </xdr:from>
    <xdr:to>
      <xdr:col>24</xdr:col>
      <xdr:colOff>31750</xdr:colOff>
      <xdr:row>56</xdr:row>
      <xdr:rowOff>96520</xdr:rowOff>
    </xdr:to>
    <xdr:cxnSp macro="">
      <xdr:nvCxnSpPr>
        <xdr:cNvPr id="247" name="直線コネクタ 246"/>
        <xdr:cNvCxnSpPr/>
      </xdr:nvCxnSpPr>
      <xdr:spPr>
        <a:xfrm>
          <a:off x="15671800" y="96977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6367</xdr:rowOff>
    </xdr:from>
    <xdr:ext cx="762000" cy="259045"/>
    <xdr:sp macro="" textlink="">
      <xdr:nvSpPr>
        <xdr:cNvPr id="248" name="その他平均値テキスト"/>
        <xdr:cNvSpPr txBox="1"/>
      </xdr:nvSpPr>
      <xdr:spPr>
        <a:xfrm>
          <a:off x="16598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49" name="フローチャート : 判断 248"/>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20320</xdr:rowOff>
    </xdr:from>
    <xdr:to>
      <xdr:col>22</xdr:col>
      <xdr:colOff>565150</xdr:colOff>
      <xdr:row>56</xdr:row>
      <xdr:rowOff>96520</xdr:rowOff>
    </xdr:to>
    <xdr:cxnSp macro="">
      <xdr:nvCxnSpPr>
        <xdr:cNvPr id="250" name="直線コネクタ 249"/>
        <xdr:cNvCxnSpPr/>
      </xdr:nvCxnSpPr>
      <xdr:spPr>
        <a:xfrm>
          <a:off x="14782800" y="9621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11430</xdr:rowOff>
    </xdr:from>
    <xdr:to>
      <xdr:col>22</xdr:col>
      <xdr:colOff>615950</xdr:colOff>
      <xdr:row>57</xdr:row>
      <xdr:rowOff>113030</xdr:rowOff>
    </xdr:to>
    <xdr:sp macro="" textlink="">
      <xdr:nvSpPr>
        <xdr:cNvPr id="251" name="フローチャート : 判断 250"/>
        <xdr:cNvSpPr/>
      </xdr:nvSpPr>
      <xdr:spPr>
        <a:xfrm>
          <a:off x="15621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97807</xdr:rowOff>
    </xdr:from>
    <xdr:ext cx="736600" cy="259045"/>
    <xdr:sp macro="" textlink="">
      <xdr:nvSpPr>
        <xdr:cNvPr id="252" name="テキスト ボックス 251"/>
        <xdr:cNvSpPr txBox="1"/>
      </xdr:nvSpPr>
      <xdr:spPr>
        <a:xfrm>
          <a:off x="15290800" y="9870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xdr:rowOff>
    </xdr:from>
    <xdr:to>
      <xdr:col>21</xdr:col>
      <xdr:colOff>361950</xdr:colOff>
      <xdr:row>56</xdr:row>
      <xdr:rowOff>20320</xdr:rowOff>
    </xdr:to>
    <xdr:cxnSp macro="">
      <xdr:nvCxnSpPr>
        <xdr:cNvPr id="253" name="直線コネクタ 252"/>
        <xdr:cNvCxnSpPr/>
      </xdr:nvCxnSpPr>
      <xdr:spPr>
        <a:xfrm>
          <a:off x="13893800" y="9606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5" name="テキスト ボックス 254"/>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115570</xdr:rowOff>
    </xdr:from>
    <xdr:to>
      <xdr:col>20</xdr:col>
      <xdr:colOff>158750</xdr:colOff>
      <xdr:row>56</xdr:row>
      <xdr:rowOff>5080</xdr:rowOff>
    </xdr:to>
    <xdr:cxnSp macro="">
      <xdr:nvCxnSpPr>
        <xdr:cNvPr id="256" name="直線コネクタ 255"/>
        <xdr:cNvCxnSpPr/>
      </xdr:nvCxnSpPr>
      <xdr:spPr>
        <a:xfrm>
          <a:off x="13004800" y="95453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83820</xdr:rowOff>
    </xdr:from>
    <xdr:to>
      <xdr:col>20</xdr:col>
      <xdr:colOff>209550</xdr:colOff>
      <xdr:row>57</xdr:row>
      <xdr:rowOff>13970</xdr:rowOff>
    </xdr:to>
    <xdr:sp macro="" textlink="">
      <xdr:nvSpPr>
        <xdr:cNvPr id="257" name="フローチャート : 判断 256"/>
        <xdr:cNvSpPr/>
      </xdr:nvSpPr>
      <xdr:spPr>
        <a:xfrm>
          <a:off x="13843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58" name="テキスト ボックス 257"/>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59" name="フローチャート : 判断 258"/>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59707</xdr:rowOff>
    </xdr:from>
    <xdr:ext cx="762000" cy="259045"/>
    <xdr:sp macro="" textlink="">
      <xdr:nvSpPr>
        <xdr:cNvPr id="260" name="テキスト ボックス 259"/>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45720</xdr:rowOff>
    </xdr:from>
    <xdr:to>
      <xdr:col>24</xdr:col>
      <xdr:colOff>82550</xdr:colOff>
      <xdr:row>56</xdr:row>
      <xdr:rowOff>147320</xdr:rowOff>
    </xdr:to>
    <xdr:sp macro="" textlink="">
      <xdr:nvSpPr>
        <xdr:cNvPr id="266" name="円/楕円 265"/>
        <xdr:cNvSpPr/>
      </xdr:nvSpPr>
      <xdr:spPr>
        <a:xfrm>
          <a:off x="164592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62247</xdr:rowOff>
    </xdr:from>
    <xdr:ext cx="762000" cy="259045"/>
    <xdr:sp macro="" textlink="">
      <xdr:nvSpPr>
        <xdr:cNvPr id="267" name="その他該当値テキスト"/>
        <xdr:cNvSpPr txBox="1"/>
      </xdr:nvSpPr>
      <xdr:spPr>
        <a:xfrm>
          <a:off x="165989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45720</xdr:rowOff>
    </xdr:from>
    <xdr:to>
      <xdr:col>22</xdr:col>
      <xdr:colOff>615950</xdr:colOff>
      <xdr:row>56</xdr:row>
      <xdr:rowOff>147320</xdr:rowOff>
    </xdr:to>
    <xdr:sp macro="" textlink="">
      <xdr:nvSpPr>
        <xdr:cNvPr id="268" name="円/楕円 267"/>
        <xdr:cNvSpPr/>
      </xdr:nvSpPr>
      <xdr:spPr>
        <a:xfrm>
          <a:off x="15621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157497</xdr:rowOff>
    </xdr:from>
    <xdr:ext cx="736600" cy="259045"/>
    <xdr:sp macro="" textlink="">
      <xdr:nvSpPr>
        <xdr:cNvPr id="269" name="テキスト ボックス 268"/>
        <xdr:cNvSpPr txBox="1"/>
      </xdr:nvSpPr>
      <xdr:spPr>
        <a:xfrm>
          <a:off x="15290800" y="941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140970</xdr:rowOff>
    </xdr:from>
    <xdr:to>
      <xdr:col>21</xdr:col>
      <xdr:colOff>412750</xdr:colOff>
      <xdr:row>56</xdr:row>
      <xdr:rowOff>71120</xdr:rowOff>
    </xdr:to>
    <xdr:sp macro="" textlink="">
      <xdr:nvSpPr>
        <xdr:cNvPr id="270" name="円/楕円 269"/>
        <xdr:cNvSpPr/>
      </xdr:nvSpPr>
      <xdr:spPr>
        <a:xfrm>
          <a:off x="14732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81297</xdr:rowOff>
    </xdr:from>
    <xdr:ext cx="762000" cy="259045"/>
    <xdr:sp macro="" textlink="">
      <xdr:nvSpPr>
        <xdr:cNvPr id="271" name="テキスト ボックス 270"/>
        <xdr:cNvSpPr txBox="1"/>
      </xdr:nvSpPr>
      <xdr:spPr>
        <a:xfrm>
          <a:off x="14401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125730</xdr:rowOff>
    </xdr:from>
    <xdr:to>
      <xdr:col>20</xdr:col>
      <xdr:colOff>209550</xdr:colOff>
      <xdr:row>56</xdr:row>
      <xdr:rowOff>55880</xdr:rowOff>
    </xdr:to>
    <xdr:sp macro="" textlink="">
      <xdr:nvSpPr>
        <xdr:cNvPr id="272" name="円/楕円 271"/>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66057</xdr:rowOff>
    </xdr:from>
    <xdr:ext cx="762000" cy="259045"/>
    <xdr:sp macro="" textlink="">
      <xdr:nvSpPr>
        <xdr:cNvPr id="273" name="テキスト ボックス 272"/>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64770</xdr:rowOff>
    </xdr:from>
    <xdr:to>
      <xdr:col>19</xdr:col>
      <xdr:colOff>6350</xdr:colOff>
      <xdr:row>55</xdr:row>
      <xdr:rowOff>166370</xdr:rowOff>
    </xdr:to>
    <xdr:sp macro="" textlink="">
      <xdr:nvSpPr>
        <xdr:cNvPr id="274" name="円/楕円 273"/>
        <xdr:cNvSpPr/>
      </xdr:nvSpPr>
      <xdr:spPr>
        <a:xfrm>
          <a:off x="12954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5097</xdr:rowOff>
    </xdr:from>
    <xdr:ext cx="762000" cy="259045"/>
    <xdr:sp macro="" textlink="">
      <xdr:nvSpPr>
        <xdr:cNvPr id="275" name="テキスト ボックス 274"/>
        <xdr:cNvSpPr txBox="1"/>
      </xdr:nvSpPr>
      <xdr:spPr>
        <a:xfrm>
          <a:off x="12623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類似団体平均と同水準であるが、法適用の公営企業会計や一部事務組合への負担金の割合が高い。</a:t>
          </a:r>
        </a:p>
        <a:p>
          <a:r>
            <a:rPr kumimoji="1" lang="ja-JP" altLang="en-US" sz="1300">
              <a:latin typeface="ＭＳ Ｐゴシック"/>
            </a:rPr>
            <a:t>公営企業会計では、適正な料金体系の構築や維持管理経費の削減、一部事務組合へは経費削減の取り組みを働きかけ、経費の削減に努める。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40</xdr:row>
      <xdr:rowOff>165100</xdr:rowOff>
    </xdr:to>
    <xdr:cxnSp macro="">
      <xdr:nvCxnSpPr>
        <xdr:cNvPr id="303" name="直線コネクタ 302"/>
        <xdr:cNvCxnSpPr/>
      </xdr:nvCxnSpPr>
      <xdr:spPr>
        <a:xfrm flipV="1">
          <a:off x="16510000" y="587248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137177</xdr:rowOff>
    </xdr:from>
    <xdr:ext cx="762000" cy="259045"/>
    <xdr:sp macro="" textlink="">
      <xdr:nvSpPr>
        <xdr:cNvPr id="304" name="補助費等最小値テキスト"/>
        <xdr:cNvSpPr txBox="1"/>
      </xdr:nvSpPr>
      <xdr:spPr>
        <a:xfrm>
          <a:off x="16598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40</xdr:row>
      <xdr:rowOff>165100</xdr:rowOff>
    </xdr:from>
    <xdr:to>
      <xdr:col>24</xdr:col>
      <xdr:colOff>120650</xdr:colOff>
      <xdr:row>40</xdr:row>
      <xdr:rowOff>165100</xdr:rowOff>
    </xdr:to>
    <xdr:cxnSp macro="">
      <xdr:nvCxnSpPr>
        <xdr:cNvPr id="305" name="直線コネクタ 304"/>
        <xdr:cNvCxnSpPr/>
      </xdr:nvCxnSpPr>
      <xdr:spPr>
        <a:xfrm>
          <a:off x="16421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6"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7" name="直線コネクタ 306"/>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85090</xdr:rowOff>
    </xdr:from>
    <xdr:to>
      <xdr:col>24</xdr:col>
      <xdr:colOff>31750</xdr:colOff>
      <xdr:row>38</xdr:row>
      <xdr:rowOff>5080</xdr:rowOff>
    </xdr:to>
    <xdr:cxnSp macro="">
      <xdr:nvCxnSpPr>
        <xdr:cNvPr id="308" name="直線コネクタ 307"/>
        <xdr:cNvCxnSpPr/>
      </xdr:nvCxnSpPr>
      <xdr:spPr>
        <a:xfrm>
          <a:off x="15671800" y="64287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50817</xdr:rowOff>
    </xdr:from>
    <xdr:ext cx="762000" cy="259045"/>
    <xdr:sp macro="" textlink="">
      <xdr:nvSpPr>
        <xdr:cNvPr id="309" name="補助費等平均値テキスト"/>
        <xdr:cNvSpPr txBox="1"/>
      </xdr:nvSpPr>
      <xdr:spPr>
        <a:xfrm>
          <a:off x="16598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10" name="フローチャート : 判断 309"/>
        <xdr:cNvSpPr/>
      </xdr:nvSpPr>
      <xdr:spPr>
        <a:xfrm>
          <a:off x="16459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85090</xdr:rowOff>
    </xdr:from>
    <xdr:to>
      <xdr:col>22</xdr:col>
      <xdr:colOff>565150</xdr:colOff>
      <xdr:row>37</xdr:row>
      <xdr:rowOff>130810</xdr:rowOff>
    </xdr:to>
    <xdr:cxnSp macro="">
      <xdr:nvCxnSpPr>
        <xdr:cNvPr id="311" name="直線コネクタ 310"/>
        <xdr:cNvCxnSpPr/>
      </xdr:nvCxnSpPr>
      <xdr:spPr>
        <a:xfrm flipV="1">
          <a:off x="14782800" y="6428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41910</xdr:rowOff>
    </xdr:from>
    <xdr:to>
      <xdr:col>22</xdr:col>
      <xdr:colOff>615950</xdr:colOff>
      <xdr:row>37</xdr:row>
      <xdr:rowOff>143510</xdr:rowOff>
    </xdr:to>
    <xdr:sp macro="" textlink="">
      <xdr:nvSpPr>
        <xdr:cNvPr id="312" name="フローチャート : 判断 311"/>
        <xdr:cNvSpPr/>
      </xdr:nvSpPr>
      <xdr:spPr>
        <a:xfrm>
          <a:off x="15621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13" name="テキスト ボックス 312"/>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130810</xdr:rowOff>
    </xdr:from>
    <xdr:to>
      <xdr:col>21</xdr:col>
      <xdr:colOff>361950</xdr:colOff>
      <xdr:row>38</xdr:row>
      <xdr:rowOff>20320</xdr:rowOff>
    </xdr:to>
    <xdr:cxnSp macro="">
      <xdr:nvCxnSpPr>
        <xdr:cNvPr id="314" name="直線コネクタ 313"/>
        <xdr:cNvCxnSpPr/>
      </xdr:nvCxnSpPr>
      <xdr:spPr>
        <a:xfrm flipV="1">
          <a:off x="13893800" y="64744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26670</xdr:rowOff>
    </xdr:from>
    <xdr:to>
      <xdr:col>21</xdr:col>
      <xdr:colOff>412750</xdr:colOff>
      <xdr:row>37</xdr:row>
      <xdr:rowOff>128270</xdr:rowOff>
    </xdr:to>
    <xdr:sp macro="" textlink="">
      <xdr:nvSpPr>
        <xdr:cNvPr id="315" name="フローチャート : 判断 314"/>
        <xdr:cNvSpPr/>
      </xdr:nvSpPr>
      <xdr:spPr>
        <a:xfrm>
          <a:off x="14732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138447</xdr:rowOff>
    </xdr:from>
    <xdr:ext cx="762000" cy="259045"/>
    <xdr:sp macro="" textlink="">
      <xdr:nvSpPr>
        <xdr:cNvPr id="316" name="テキスト ボックス 315"/>
        <xdr:cNvSpPr txBox="1"/>
      </xdr:nvSpPr>
      <xdr:spPr>
        <a:xfrm>
          <a:off x="144018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5080</xdr:rowOff>
    </xdr:from>
    <xdr:to>
      <xdr:col>20</xdr:col>
      <xdr:colOff>158750</xdr:colOff>
      <xdr:row>38</xdr:row>
      <xdr:rowOff>20320</xdr:rowOff>
    </xdr:to>
    <xdr:cxnSp macro="">
      <xdr:nvCxnSpPr>
        <xdr:cNvPr id="317" name="直線コネクタ 316"/>
        <xdr:cNvCxnSpPr/>
      </xdr:nvCxnSpPr>
      <xdr:spPr>
        <a:xfrm>
          <a:off x="13004800" y="6520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19050</xdr:rowOff>
    </xdr:from>
    <xdr:to>
      <xdr:col>20</xdr:col>
      <xdr:colOff>209550</xdr:colOff>
      <xdr:row>37</xdr:row>
      <xdr:rowOff>120650</xdr:rowOff>
    </xdr:to>
    <xdr:sp macro="" textlink="">
      <xdr:nvSpPr>
        <xdr:cNvPr id="318" name="フローチャート : 判断 317"/>
        <xdr:cNvSpPr/>
      </xdr:nvSpPr>
      <xdr:spPr>
        <a:xfrm>
          <a:off x="13843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130827</xdr:rowOff>
    </xdr:from>
    <xdr:ext cx="762000" cy="259045"/>
    <xdr:sp macro="" textlink="">
      <xdr:nvSpPr>
        <xdr:cNvPr id="319" name="テキスト ボックス 318"/>
        <xdr:cNvSpPr txBox="1"/>
      </xdr:nvSpPr>
      <xdr:spPr>
        <a:xfrm>
          <a:off x="13512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0" name="フローチャート : 判断 319"/>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85107</xdr:rowOff>
    </xdr:from>
    <xdr:ext cx="762000" cy="259045"/>
    <xdr:sp macro="" textlink="">
      <xdr:nvSpPr>
        <xdr:cNvPr id="321" name="テキスト ボックス 320"/>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125730</xdr:rowOff>
    </xdr:from>
    <xdr:to>
      <xdr:col>24</xdr:col>
      <xdr:colOff>82550</xdr:colOff>
      <xdr:row>38</xdr:row>
      <xdr:rowOff>55880</xdr:rowOff>
    </xdr:to>
    <xdr:sp macro="" textlink="">
      <xdr:nvSpPr>
        <xdr:cNvPr id="327" name="円/楕円 326"/>
        <xdr:cNvSpPr/>
      </xdr:nvSpPr>
      <xdr:spPr>
        <a:xfrm>
          <a:off x="164592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97807</xdr:rowOff>
    </xdr:from>
    <xdr:ext cx="762000" cy="259045"/>
    <xdr:sp macro="" textlink="">
      <xdr:nvSpPr>
        <xdr:cNvPr id="328" name="補助費等該当値テキスト"/>
        <xdr:cNvSpPr txBox="1"/>
      </xdr:nvSpPr>
      <xdr:spPr>
        <a:xfrm>
          <a:off x="16598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34290</xdr:rowOff>
    </xdr:from>
    <xdr:to>
      <xdr:col>22</xdr:col>
      <xdr:colOff>615950</xdr:colOff>
      <xdr:row>37</xdr:row>
      <xdr:rowOff>135890</xdr:rowOff>
    </xdr:to>
    <xdr:sp macro="" textlink="">
      <xdr:nvSpPr>
        <xdr:cNvPr id="329" name="円/楕円 328"/>
        <xdr:cNvSpPr/>
      </xdr:nvSpPr>
      <xdr:spPr>
        <a:xfrm>
          <a:off x="15621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146067</xdr:rowOff>
    </xdr:from>
    <xdr:ext cx="736600" cy="259045"/>
    <xdr:sp macro="" textlink="">
      <xdr:nvSpPr>
        <xdr:cNvPr id="330" name="テキスト ボックス 329"/>
        <xdr:cNvSpPr txBox="1"/>
      </xdr:nvSpPr>
      <xdr:spPr>
        <a:xfrm>
          <a:off x="15290800" y="614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80010</xdr:rowOff>
    </xdr:from>
    <xdr:to>
      <xdr:col>21</xdr:col>
      <xdr:colOff>412750</xdr:colOff>
      <xdr:row>38</xdr:row>
      <xdr:rowOff>10160</xdr:rowOff>
    </xdr:to>
    <xdr:sp macro="" textlink="">
      <xdr:nvSpPr>
        <xdr:cNvPr id="331" name="円/楕円 330"/>
        <xdr:cNvSpPr/>
      </xdr:nvSpPr>
      <xdr:spPr>
        <a:xfrm>
          <a:off x="14732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166387</xdr:rowOff>
    </xdr:from>
    <xdr:ext cx="762000" cy="259045"/>
    <xdr:sp macro="" textlink="">
      <xdr:nvSpPr>
        <xdr:cNvPr id="332" name="テキスト ボックス 331"/>
        <xdr:cNvSpPr txBox="1"/>
      </xdr:nvSpPr>
      <xdr:spPr>
        <a:xfrm>
          <a:off x="14401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140970</xdr:rowOff>
    </xdr:from>
    <xdr:to>
      <xdr:col>20</xdr:col>
      <xdr:colOff>209550</xdr:colOff>
      <xdr:row>38</xdr:row>
      <xdr:rowOff>71120</xdr:rowOff>
    </xdr:to>
    <xdr:sp macro="" textlink="">
      <xdr:nvSpPr>
        <xdr:cNvPr id="333" name="円/楕円 332"/>
        <xdr:cNvSpPr/>
      </xdr:nvSpPr>
      <xdr:spPr>
        <a:xfrm>
          <a:off x="13843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55897</xdr:rowOff>
    </xdr:from>
    <xdr:ext cx="762000" cy="259045"/>
    <xdr:sp macro="" textlink="">
      <xdr:nvSpPr>
        <xdr:cNvPr id="334" name="テキスト ボックス 333"/>
        <xdr:cNvSpPr txBox="1"/>
      </xdr:nvSpPr>
      <xdr:spPr>
        <a:xfrm>
          <a:off x="135128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125730</xdr:rowOff>
    </xdr:from>
    <xdr:to>
      <xdr:col>19</xdr:col>
      <xdr:colOff>6350</xdr:colOff>
      <xdr:row>38</xdr:row>
      <xdr:rowOff>55880</xdr:rowOff>
    </xdr:to>
    <xdr:sp macro="" textlink="">
      <xdr:nvSpPr>
        <xdr:cNvPr id="335" name="円/楕円 334"/>
        <xdr:cNvSpPr/>
      </xdr:nvSpPr>
      <xdr:spPr>
        <a:xfrm>
          <a:off x="12954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40657</xdr:rowOff>
    </xdr:from>
    <xdr:ext cx="762000" cy="259045"/>
    <xdr:sp macro="" textlink="">
      <xdr:nvSpPr>
        <xdr:cNvPr id="336" name="テキスト ボックス 335"/>
        <xdr:cNvSpPr txBox="1"/>
      </xdr:nvSpPr>
      <xdr:spPr>
        <a:xfrm>
          <a:off x="126238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類似団体の平均値であるが、今後、公営企業会計において、元金償還額が増え、公営企業債での元利償還金に対する一般会計からの繰出金が増額となる予定である。</a:t>
          </a:r>
          <a:endParaRPr kumimoji="1" lang="en-US" altLang="ja-JP" sz="1300">
            <a:latin typeface="ＭＳ Ｐゴシック"/>
          </a:endParaRPr>
        </a:p>
        <a:p>
          <a:r>
            <a:rPr kumimoji="1" lang="ja-JP" altLang="en-US" sz="1300">
              <a:latin typeface="ＭＳ Ｐゴシック"/>
            </a:rPr>
            <a:t>そのため、普通会計においては投資的経費に要する起債の借入額を減らして、後世代への負担を少なくするようにするために努める。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33274</xdr:rowOff>
    </xdr:from>
    <xdr:to>
      <xdr:col>7</xdr:col>
      <xdr:colOff>15875</xdr:colOff>
      <xdr:row>81</xdr:row>
      <xdr:rowOff>143002</xdr:rowOff>
    </xdr:to>
    <xdr:cxnSp macro="">
      <xdr:nvCxnSpPr>
        <xdr:cNvPr id="362" name="直線コネクタ 361"/>
        <xdr:cNvCxnSpPr/>
      </xdr:nvCxnSpPr>
      <xdr:spPr>
        <a:xfrm flipV="1">
          <a:off x="4826000" y="12549124"/>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115079</xdr:rowOff>
    </xdr:from>
    <xdr:ext cx="762000" cy="259045"/>
    <xdr:sp macro="" textlink="">
      <xdr:nvSpPr>
        <xdr:cNvPr id="363" name="公債費最小値テキスト"/>
        <xdr:cNvSpPr txBox="1"/>
      </xdr:nvSpPr>
      <xdr:spPr>
        <a:xfrm>
          <a:off x="4914900" y="1400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81</xdr:row>
      <xdr:rowOff>143002</xdr:rowOff>
    </xdr:from>
    <xdr:to>
      <xdr:col>7</xdr:col>
      <xdr:colOff>104775</xdr:colOff>
      <xdr:row>81</xdr:row>
      <xdr:rowOff>143002</xdr:rowOff>
    </xdr:to>
    <xdr:cxnSp macro="">
      <xdr:nvCxnSpPr>
        <xdr:cNvPr id="364" name="直線コネクタ 363"/>
        <xdr:cNvCxnSpPr/>
      </xdr:nvCxnSpPr>
      <xdr:spPr>
        <a:xfrm>
          <a:off x="4737100" y="1403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119651</xdr:rowOff>
    </xdr:from>
    <xdr:ext cx="762000" cy="259045"/>
    <xdr:sp macro="" textlink="">
      <xdr:nvSpPr>
        <xdr:cNvPr id="365" name="公債費最大値テキスト"/>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73</xdr:row>
      <xdr:rowOff>33274</xdr:rowOff>
    </xdr:from>
    <xdr:to>
      <xdr:col>7</xdr:col>
      <xdr:colOff>104775</xdr:colOff>
      <xdr:row>73</xdr:row>
      <xdr:rowOff>33274</xdr:rowOff>
    </xdr:to>
    <xdr:cxnSp macro="">
      <xdr:nvCxnSpPr>
        <xdr:cNvPr id="366" name="直線コネクタ 365"/>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65278</xdr:rowOff>
    </xdr:from>
    <xdr:to>
      <xdr:col>7</xdr:col>
      <xdr:colOff>15875</xdr:colOff>
      <xdr:row>76</xdr:row>
      <xdr:rowOff>12700</xdr:rowOff>
    </xdr:to>
    <xdr:cxnSp macro="">
      <xdr:nvCxnSpPr>
        <xdr:cNvPr id="367" name="直線コネクタ 366"/>
        <xdr:cNvCxnSpPr/>
      </xdr:nvCxnSpPr>
      <xdr:spPr>
        <a:xfrm>
          <a:off x="3987800" y="12924028"/>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123714</xdr:rowOff>
    </xdr:from>
    <xdr:ext cx="762000" cy="259045"/>
    <xdr:sp macro="" textlink="">
      <xdr:nvSpPr>
        <xdr:cNvPr id="368" name="公債費平均値テキスト"/>
        <xdr:cNvSpPr txBox="1"/>
      </xdr:nvSpPr>
      <xdr:spPr>
        <a:xfrm>
          <a:off x="4914900" y="129824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151637</xdr:rowOff>
    </xdr:from>
    <xdr:to>
      <xdr:col>7</xdr:col>
      <xdr:colOff>66675</xdr:colOff>
      <xdr:row>76</xdr:row>
      <xdr:rowOff>81787</xdr:rowOff>
    </xdr:to>
    <xdr:sp macro="" textlink="">
      <xdr:nvSpPr>
        <xdr:cNvPr id="369" name="フローチャート : 判断 368"/>
        <xdr:cNvSpPr/>
      </xdr:nvSpPr>
      <xdr:spPr>
        <a:xfrm>
          <a:off x="47752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28702</xdr:rowOff>
    </xdr:from>
    <xdr:to>
      <xdr:col>5</xdr:col>
      <xdr:colOff>549275</xdr:colOff>
      <xdr:row>75</xdr:row>
      <xdr:rowOff>65278</xdr:rowOff>
    </xdr:to>
    <xdr:cxnSp macro="">
      <xdr:nvCxnSpPr>
        <xdr:cNvPr id="370" name="直線コネクタ 369"/>
        <xdr:cNvCxnSpPr/>
      </xdr:nvCxnSpPr>
      <xdr:spPr>
        <a:xfrm>
          <a:off x="3098800" y="1288745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25908</xdr:rowOff>
    </xdr:from>
    <xdr:to>
      <xdr:col>5</xdr:col>
      <xdr:colOff>600075</xdr:colOff>
      <xdr:row>76</xdr:row>
      <xdr:rowOff>127508</xdr:rowOff>
    </xdr:to>
    <xdr:sp macro="" textlink="">
      <xdr:nvSpPr>
        <xdr:cNvPr id="371" name="フローチャート : 判断 370"/>
        <xdr:cNvSpPr/>
      </xdr:nvSpPr>
      <xdr:spPr>
        <a:xfrm>
          <a:off x="3937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112285</xdr:rowOff>
    </xdr:from>
    <xdr:ext cx="736600" cy="259045"/>
    <xdr:sp macro="" textlink="">
      <xdr:nvSpPr>
        <xdr:cNvPr id="372" name="テキスト ボックス 371"/>
        <xdr:cNvSpPr txBox="1"/>
      </xdr:nvSpPr>
      <xdr:spPr>
        <a:xfrm>
          <a:off x="3606800" y="1314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28702</xdr:rowOff>
    </xdr:from>
    <xdr:to>
      <xdr:col>4</xdr:col>
      <xdr:colOff>346075</xdr:colOff>
      <xdr:row>75</xdr:row>
      <xdr:rowOff>37846</xdr:rowOff>
    </xdr:to>
    <xdr:cxnSp macro="">
      <xdr:nvCxnSpPr>
        <xdr:cNvPr id="373" name="直線コネクタ 372"/>
        <xdr:cNvCxnSpPr/>
      </xdr:nvCxnSpPr>
      <xdr:spPr>
        <a:xfrm flipV="1">
          <a:off x="2209800" y="128874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62485</xdr:rowOff>
    </xdr:from>
    <xdr:to>
      <xdr:col>4</xdr:col>
      <xdr:colOff>396875</xdr:colOff>
      <xdr:row>76</xdr:row>
      <xdr:rowOff>164085</xdr:rowOff>
    </xdr:to>
    <xdr:sp macro="" textlink="">
      <xdr:nvSpPr>
        <xdr:cNvPr id="374" name="フローチャート : 判断 373"/>
        <xdr:cNvSpPr/>
      </xdr:nvSpPr>
      <xdr:spPr>
        <a:xfrm>
          <a:off x="3048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148862</xdr:rowOff>
    </xdr:from>
    <xdr:ext cx="762000" cy="259045"/>
    <xdr:sp macro="" textlink="">
      <xdr:nvSpPr>
        <xdr:cNvPr id="375" name="テキスト ボックス 374"/>
        <xdr:cNvSpPr txBox="1"/>
      </xdr:nvSpPr>
      <xdr:spPr>
        <a:xfrm>
          <a:off x="2717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37846</xdr:rowOff>
    </xdr:from>
    <xdr:to>
      <xdr:col>3</xdr:col>
      <xdr:colOff>142875</xdr:colOff>
      <xdr:row>75</xdr:row>
      <xdr:rowOff>37846</xdr:rowOff>
    </xdr:to>
    <xdr:cxnSp macro="">
      <xdr:nvCxnSpPr>
        <xdr:cNvPr id="376" name="直線コネクタ 375"/>
        <xdr:cNvCxnSpPr/>
      </xdr:nvCxnSpPr>
      <xdr:spPr>
        <a:xfrm>
          <a:off x="1320800" y="128965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7" name="フローチャート : 判断 376"/>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8" name="テキスト ボックス 377"/>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71628</xdr:rowOff>
    </xdr:from>
    <xdr:to>
      <xdr:col>1</xdr:col>
      <xdr:colOff>676275</xdr:colOff>
      <xdr:row>77</xdr:row>
      <xdr:rowOff>1778</xdr:rowOff>
    </xdr:to>
    <xdr:sp macro="" textlink="">
      <xdr:nvSpPr>
        <xdr:cNvPr id="379" name="フローチャート : 判断 378"/>
        <xdr:cNvSpPr/>
      </xdr:nvSpPr>
      <xdr:spPr>
        <a:xfrm>
          <a:off x="1270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158005</xdr:rowOff>
    </xdr:from>
    <xdr:ext cx="762000" cy="259045"/>
    <xdr:sp macro="" textlink="">
      <xdr:nvSpPr>
        <xdr:cNvPr id="380" name="テキスト ボックス 379"/>
        <xdr:cNvSpPr txBox="1"/>
      </xdr:nvSpPr>
      <xdr:spPr>
        <a:xfrm>
          <a:off x="939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133350</xdr:rowOff>
    </xdr:from>
    <xdr:to>
      <xdr:col>7</xdr:col>
      <xdr:colOff>66675</xdr:colOff>
      <xdr:row>76</xdr:row>
      <xdr:rowOff>63500</xdr:rowOff>
    </xdr:to>
    <xdr:sp macro="" textlink="">
      <xdr:nvSpPr>
        <xdr:cNvPr id="386" name="円/楕円 385"/>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149877</xdr:rowOff>
    </xdr:from>
    <xdr:ext cx="762000" cy="259045"/>
    <xdr:sp macro="" textlink="">
      <xdr:nvSpPr>
        <xdr:cNvPr id="387" name="公債費該当値テキスト"/>
        <xdr:cNvSpPr txBox="1"/>
      </xdr:nvSpPr>
      <xdr:spPr>
        <a:xfrm>
          <a:off x="49149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14478</xdr:rowOff>
    </xdr:from>
    <xdr:to>
      <xdr:col>5</xdr:col>
      <xdr:colOff>600075</xdr:colOff>
      <xdr:row>75</xdr:row>
      <xdr:rowOff>116078</xdr:rowOff>
    </xdr:to>
    <xdr:sp macro="" textlink="">
      <xdr:nvSpPr>
        <xdr:cNvPr id="388" name="円/楕円 387"/>
        <xdr:cNvSpPr/>
      </xdr:nvSpPr>
      <xdr:spPr>
        <a:xfrm>
          <a:off x="39370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126255</xdr:rowOff>
    </xdr:from>
    <xdr:ext cx="736600" cy="259045"/>
    <xdr:sp macro="" textlink="">
      <xdr:nvSpPr>
        <xdr:cNvPr id="389" name="テキスト ボックス 388"/>
        <xdr:cNvSpPr txBox="1"/>
      </xdr:nvSpPr>
      <xdr:spPr>
        <a:xfrm>
          <a:off x="3606800" y="12642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149352</xdr:rowOff>
    </xdr:from>
    <xdr:to>
      <xdr:col>4</xdr:col>
      <xdr:colOff>396875</xdr:colOff>
      <xdr:row>75</xdr:row>
      <xdr:rowOff>79502</xdr:rowOff>
    </xdr:to>
    <xdr:sp macro="" textlink="">
      <xdr:nvSpPr>
        <xdr:cNvPr id="390" name="円/楕円 389"/>
        <xdr:cNvSpPr/>
      </xdr:nvSpPr>
      <xdr:spPr>
        <a:xfrm>
          <a:off x="3048000" y="128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89679</xdr:rowOff>
    </xdr:from>
    <xdr:ext cx="762000" cy="259045"/>
    <xdr:sp macro="" textlink="">
      <xdr:nvSpPr>
        <xdr:cNvPr id="391" name="テキスト ボックス 390"/>
        <xdr:cNvSpPr txBox="1"/>
      </xdr:nvSpPr>
      <xdr:spPr>
        <a:xfrm>
          <a:off x="2717800" y="1260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158496</xdr:rowOff>
    </xdr:from>
    <xdr:to>
      <xdr:col>3</xdr:col>
      <xdr:colOff>193675</xdr:colOff>
      <xdr:row>75</xdr:row>
      <xdr:rowOff>88646</xdr:rowOff>
    </xdr:to>
    <xdr:sp macro="" textlink="">
      <xdr:nvSpPr>
        <xdr:cNvPr id="392" name="円/楕円 391"/>
        <xdr:cNvSpPr/>
      </xdr:nvSpPr>
      <xdr:spPr>
        <a:xfrm>
          <a:off x="21590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98823</xdr:rowOff>
    </xdr:from>
    <xdr:ext cx="762000" cy="259045"/>
    <xdr:sp macro="" textlink="">
      <xdr:nvSpPr>
        <xdr:cNvPr id="393" name="テキスト ボックス 392"/>
        <xdr:cNvSpPr txBox="1"/>
      </xdr:nvSpPr>
      <xdr:spPr>
        <a:xfrm>
          <a:off x="1828800" y="1261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158496</xdr:rowOff>
    </xdr:from>
    <xdr:to>
      <xdr:col>1</xdr:col>
      <xdr:colOff>676275</xdr:colOff>
      <xdr:row>75</xdr:row>
      <xdr:rowOff>88646</xdr:rowOff>
    </xdr:to>
    <xdr:sp macro="" textlink="">
      <xdr:nvSpPr>
        <xdr:cNvPr id="394" name="円/楕円 393"/>
        <xdr:cNvSpPr/>
      </xdr:nvSpPr>
      <xdr:spPr>
        <a:xfrm>
          <a:off x="12700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98823</xdr:rowOff>
    </xdr:from>
    <xdr:ext cx="762000" cy="259045"/>
    <xdr:sp macro="" textlink="">
      <xdr:nvSpPr>
        <xdr:cNvPr id="395" name="テキスト ボックス 394"/>
        <xdr:cNvSpPr txBox="1"/>
      </xdr:nvSpPr>
      <xdr:spPr>
        <a:xfrm>
          <a:off x="939800" y="1261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水準となっているが、物件費と補助費等の比率が高くなっている。物件費は、公共施設が多いため、それらの維持管理費と、電算システムに係る委託料・借上料が、年々、増額傾向にある。これらについては、施設の統廃合による維持管理費の抑制など経費の削減に努める。また、補助費等は法適用の公営企業会計や一部事務組合への負担金の割合が高いため、これらの経費の削減にも働きかけを行う。</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39370</xdr:rowOff>
    </xdr:to>
    <xdr:cxnSp macro="">
      <xdr:nvCxnSpPr>
        <xdr:cNvPr id="423" name="直線コネクタ 422"/>
        <xdr:cNvCxnSpPr/>
      </xdr:nvCxnSpPr>
      <xdr:spPr>
        <a:xfrm flipV="1">
          <a:off x="16510000" y="1276858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24"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25" name="直線コネクタ 424"/>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6"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7" name="直線コネクタ 426"/>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8889</xdr:rowOff>
    </xdr:from>
    <xdr:to>
      <xdr:col>24</xdr:col>
      <xdr:colOff>31750</xdr:colOff>
      <xdr:row>77</xdr:row>
      <xdr:rowOff>168911</xdr:rowOff>
    </xdr:to>
    <xdr:cxnSp macro="">
      <xdr:nvCxnSpPr>
        <xdr:cNvPr id="428" name="直線コネクタ 427"/>
        <xdr:cNvCxnSpPr/>
      </xdr:nvCxnSpPr>
      <xdr:spPr>
        <a:xfrm>
          <a:off x="15671800" y="13210539"/>
          <a:ext cx="838200" cy="160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47007</xdr:rowOff>
    </xdr:from>
    <xdr:ext cx="762000" cy="259045"/>
    <xdr:sp macro="" textlink="">
      <xdr:nvSpPr>
        <xdr:cNvPr id="429" name="公債費以外平均値テキスト"/>
        <xdr:cNvSpPr txBox="1"/>
      </xdr:nvSpPr>
      <xdr:spPr>
        <a:xfrm>
          <a:off x="16598900" y="13077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30" name="フローチャート : 判断 429"/>
        <xdr:cNvSpPr/>
      </xdr:nvSpPr>
      <xdr:spPr>
        <a:xfrm>
          <a:off x="16459200" y="1323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115570</xdr:rowOff>
    </xdr:from>
    <xdr:to>
      <xdr:col>22</xdr:col>
      <xdr:colOff>565150</xdr:colOff>
      <xdr:row>77</xdr:row>
      <xdr:rowOff>8889</xdr:rowOff>
    </xdr:to>
    <xdr:cxnSp macro="">
      <xdr:nvCxnSpPr>
        <xdr:cNvPr id="431" name="直線コネクタ 430"/>
        <xdr:cNvCxnSpPr/>
      </xdr:nvCxnSpPr>
      <xdr:spPr>
        <a:xfrm>
          <a:off x="14782800" y="13145770"/>
          <a:ext cx="8890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32" name="フローチャート : 判断 431"/>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33" name="テキスト ボックス 432"/>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115570</xdr:rowOff>
    </xdr:from>
    <xdr:to>
      <xdr:col>21</xdr:col>
      <xdr:colOff>361950</xdr:colOff>
      <xdr:row>77</xdr:row>
      <xdr:rowOff>1270</xdr:rowOff>
    </xdr:to>
    <xdr:cxnSp macro="">
      <xdr:nvCxnSpPr>
        <xdr:cNvPr id="434" name="直線コネクタ 433"/>
        <xdr:cNvCxnSpPr/>
      </xdr:nvCxnSpPr>
      <xdr:spPr>
        <a:xfrm flipV="1">
          <a:off x="13893800" y="1314577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5" name="フローチャート : 判断 434"/>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6" name="テキスト ボックス 435"/>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58420</xdr:rowOff>
    </xdr:from>
    <xdr:to>
      <xdr:col>20</xdr:col>
      <xdr:colOff>158750</xdr:colOff>
      <xdr:row>77</xdr:row>
      <xdr:rowOff>1270</xdr:rowOff>
    </xdr:to>
    <xdr:cxnSp macro="">
      <xdr:nvCxnSpPr>
        <xdr:cNvPr id="437" name="直線コネクタ 436"/>
        <xdr:cNvCxnSpPr/>
      </xdr:nvCxnSpPr>
      <xdr:spPr>
        <a:xfrm>
          <a:off x="13004800" y="130886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106680</xdr:rowOff>
    </xdr:from>
    <xdr:to>
      <xdr:col>20</xdr:col>
      <xdr:colOff>209550</xdr:colOff>
      <xdr:row>77</xdr:row>
      <xdr:rowOff>36830</xdr:rowOff>
    </xdr:to>
    <xdr:sp macro="" textlink="">
      <xdr:nvSpPr>
        <xdr:cNvPr id="438" name="フローチャート : 判断 437"/>
        <xdr:cNvSpPr/>
      </xdr:nvSpPr>
      <xdr:spPr>
        <a:xfrm>
          <a:off x="13843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47007</xdr:rowOff>
    </xdr:from>
    <xdr:ext cx="762000" cy="259045"/>
    <xdr:sp macro="" textlink="">
      <xdr:nvSpPr>
        <xdr:cNvPr id="439" name="テキスト ボックス 438"/>
        <xdr:cNvSpPr txBox="1"/>
      </xdr:nvSpPr>
      <xdr:spPr>
        <a:xfrm>
          <a:off x="13512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40" name="フローチャート : 判断 439"/>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143527</xdr:rowOff>
    </xdr:from>
    <xdr:ext cx="762000" cy="259045"/>
    <xdr:sp macro="" textlink="">
      <xdr:nvSpPr>
        <xdr:cNvPr id="441" name="テキスト ボックス 440"/>
        <xdr:cNvSpPr txBox="1"/>
      </xdr:nvSpPr>
      <xdr:spPr>
        <a:xfrm>
          <a:off x="12623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47" name="円/楕円 446"/>
        <xdr:cNvSpPr/>
      </xdr:nvSpPr>
      <xdr:spPr>
        <a:xfrm>
          <a:off x="164592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90188</xdr:rowOff>
    </xdr:from>
    <xdr:ext cx="762000" cy="259045"/>
    <xdr:sp macro="" textlink="">
      <xdr:nvSpPr>
        <xdr:cNvPr id="448" name="公債費以外該当値テキスト"/>
        <xdr:cNvSpPr txBox="1"/>
      </xdr:nvSpPr>
      <xdr:spPr>
        <a:xfrm>
          <a:off x="165989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129539</xdr:rowOff>
    </xdr:from>
    <xdr:to>
      <xdr:col>22</xdr:col>
      <xdr:colOff>615950</xdr:colOff>
      <xdr:row>77</xdr:row>
      <xdr:rowOff>59689</xdr:rowOff>
    </xdr:to>
    <xdr:sp macro="" textlink="">
      <xdr:nvSpPr>
        <xdr:cNvPr id="449" name="円/楕円 448"/>
        <xdr:cNvSpPr/>
      </xdr:nvSpPr>
      <xdr:spPr>
        <a:xfrm>
          <a:off x="15621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69867</xdr:rowOff>
    </xdr:from>
    <xdr:ext cx="736600" cy="259045"/>
    <xdr:sp macro="" textlink="">
      <xdr:nvSpPr>
        <xdr:cNvPr id="450" name="テキスト ボックス 449"/>
        <xdr:cNvSpPr txBox="1"/>
      </xdr:nvSpPr>
      <xdr:spPr>
        <a:xfrm>
          <a:off x="15290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64770</xdr:rowOff>
    </xdr:from>
    <xdr:to>
      <xdr:col>21</xdr:col>
      <xdr:colOff>412750</xdr:colOff>
      <xdr:row>76</xdr:row>
      <xdr:rowOff>166370</xdr:rowOff>
    </xdr:to>
    <xdr:sp macro="" textlink="">
      <xdr:nvSpPr>
        <xdr:cNvPr id="451" name="円/楕円 450"/>
        <xdr:cNvSpPr/>
      </xdr:nvSpPr>
      <xdr:spPr>
        <a:xfrm>
          <a:off x="14732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52" name="テキスト ボックス 451"/>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121920</xdr:rowOff>
    </xdr:from>
    <xdr:to>
      <xdr:col>20</xdr:col>
      <xdr:colOff>209550</xdr:colOff>
      <xdr:row>77</xdr:row>
      <xdr:rowOff>52070</xdr:rowOff>
    </xdr:to>
    <xdr:sp macro="" textlink="">
      <xdr:nvSpPr>
        <xdr:cNvPr id="453" name="円/楕円 452"/>
        <xdr:cNvSpPr/>
      </xdr:nvSpPr>
      <xdr:spPr>
        <a:xfrm>
          <a:off x="13843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36847</xdr:rowOff>
    </xdr:from>
    <xdr:ext cx="762000" cy="259045"/>
    <xdr:sp macro="" textlink="">
      <xdr:nvSpPr>
        <xdr:cNvPr id="454" name="テキスト ボックス 453"/>
        <xdr:cNvSpPr txBox="1"/>
      </xdr:nvSpPr>
      <xdr:spPr>
        <a:xfrm>
          <a:off x="13512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55" name="円/楕円 454"/>
        <xdr:cNvSpPr/>
      </xdr:nvSpPr>
      <xdr:spPr>
        <a:xfrm>
          <a:off x="12954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119397</xdr:rowOff>
    </xdr:from>
    <xdr:ext cx="762000" cy="259045"/>
    <xdr:sp macro="" textlink="">
      <xdr:nvSpPr>
        <xdr:cNvPr id="456" name="テキスト ボックス 455"/>
        <xdr:cNvSpPr txBox="1"/>
      </xdr:nvSpPr>
      <xdr:spPr>
        <a:xfrm>
          <a:off x="12623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三重県多気町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106045</xdr:rowOff>
    </xdr:from>
    <xdr:to>
      <xdr:col>4</xdr:col>
      <xdr:colOff>1117600</xdr:colOff>
      <xdr:row>19</xdr:row>
      <xdr:rowOff>86938</xdr:rowOff>
    </xdr:to>
    <xdr:cxnSp macro="">
      <xdr:nvCxnSpPr>
        <xdr:cNvPr id="45" name="直線コネクタ 44"/>
        <xdr:cNvCxnSpPr/>
      </xdr:nvCxnSpPr>
      <xdr:spPr bwMode="auto">
        <a:xfrm flipV="1">
          <a:off x="5651500" y="2211070"/>
          <a:ext cx="0" cy="11810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59015</xdr:rowOff>
    </xdr:from>
    <xdr:ext cx="762000" cy="259045"/>
    <xdr:sp macro="" textlink="">
      <xdr:nvSpPr>
        <xdr:cNvPr id="46" name="人口1人当たり決算額の推移最小値テキスト130"/>
        <xdr:cNvSpPr txBox="1"/>
      </xdr:nvSpPr>
      <xdr:spPr>
        <a:xfrm>
          <a:off x="5740400" y="336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68,603</a:t>
          </a:r>
          <a:endParaRPr kumimoji="1" lang="ja-JP" altLang="en-US" sz="1000" b="1">
            <a:latin typeface="ＭＳ Ｐゴシック"/>
          </a:endParaRPr>
        </a:p>
      </xdr:txBody>
    </xdr:sp>
    <xdr:clientData/>
  </xdr:oneCellAnchor>
  <xdr:twoCellAnchor>
    <xdr:from>
      <xdr:col>4</xdr:col>
      <xdr:colOff>1028700</xdr:colOff>
      <xdr:row>19</xdr:row>
      <xdr:rowOff>86938</xdr:rowOff>
    </xdr:from>
    <xdr:to>
      <xdr:col>5</xdr:col>
      <xdr:colOff>73025</xdr:colOff>
      <xdr:row>19</xdr:row>
      <xdr:rowOff>86938</xdr:rowOff>
    </xdr:to>
    <xdr:cxnSp macro="">
      <xdr:nvCxnSpPr>
        <xdr:cNvPr id="47" name="直線コネクタ 46"/>
        <xdr:cNvCxnSpPr/>
      </xdr:nvCxnSpPr>
      <xdr:spPr bwMode="auto">
        <a:xfrm>
          <a:off x="5562600" y="339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20972</xdr:rowOff>
    </xdr:from>
    <xdr:ext cx="762000" cy="259045"/>
    <xdr:sp macro="" textlink="">
      <xdr:nvSpPr>
        <xdr:cNvPr id="48" name="人口1人当たり決算額の推移最大値テキスト130"/>
        <xdr:cNvSpPr txBox="1"/>
      </xdr:nvSpPr>
      <xdr:spPr>
        <a:xfrm>
          <a:off x="5740400" y="195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130,600</a:t>
          </a:r>
          <a:endParaRPr kumimoji="1" lang="ja-JP" altLang="en-US" sz="1000" b="1">
            <a:latin typeface="ＭＳ Ｐゴシック"/>
          </a:endParaRPr>
        </a:p>
      </xdr:txBody>
    </xdr:sp>
    <xdr:clientData/>
  </xdr:oneCellAnchor>
  <xdr:twoCellAnchor>
    <xdr:from>
      <xdr:col>4</xdr:col>
      <xdr:colOff>1028700</xdr:colOff>
      <xdr:row>12</xdr:row>
      <xdr:rowOff>106045</xdr:rowOff>
    </xdr:from>
    <xdr:to>
      <xdr:col>5</xdr:col>
      <xdr:colOff>73025</xdr:colOff>
      <xdr:row>12</xdr:row>
      <xdr:rowOff>106045</xdr:rowOff>
    </xdr:to>
    <xdr:cxnSp macro="">
      <xdr:nvCxnSpPr>
        <xdr:cNvPr id="49" name="直線コネクタ 48"/>
        <xdr:cNvCxnSpPr/>
      </xdr:nvCxnSpPr>
      <xdr:spPr bwMode="auto">
        <a:xfrm>
          <a:off x="5562600" y="22110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160585</xdr:rowOff>
    </xdr:from>
    <xdr:to>
      <xdr:col>4</xdr:col>
      <xdr:colOff>1117600</xdr:colOff>
      <xdr:row>16</xdr:row>
      <xdr:rowOff>26683</xdr:rowOff>
    </xdr:to>
    <xdr:cxnSp macro="">
      <xdr:nvCxnSpPr>
        <xdr:cNvPr id="50" name="直線コネクタ 49"/>
        <xdr:cNvCxnSpPr/>
      </xdr:nvCxnSpPr>
      <xdr:spPr bwMode="auto">
        <a:xfrm>
          <a:off x="5003800" y="2779960"/>
          <a:ext cx="647700" cy="37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xdr:rowOff>
    </xdr:from>
    <xdr:ext cx="762000" cy="259045"/>
    <xdr:sp macro="" textlink="">
      <xdr:nvSpPr>
        <xdr:cNvPr id="51" name="人口1人当たり決算額の推移平均値テキスト130"/>
        <xdr:cNvSpPr txBox="1"/>
      </xdr:nvSpPr>
      <xdr:spPr>
        <a:xfrm>
          <a:off x="5740400" y="28022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95,496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38176</xdr:rowOff>
    </xdr:from>
    <xdr:to>
      <xdr:col>5</xdr:col>
      <xdr:colOff>34925</xdr:colOff>
      <xdr:row>16</xdr:row>
      <xdr:rowOff>139776</xdr:rowOff>
    </xdr:to>
    <xdr:sp macro="" textlink="">
      <xdr:nvSpPr>
        <xdr:cNvPr id="52" name="フローチャート : 判断 51"/>
        <xdr:cNvSpPr/>
      </xdr:nvSpPr>
      <xdr:spPr bwMode="auto">
        <a:xfrm>
          <a:off x="5600700" y="282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150603</xdr:rowOff>
    </xdr:from>
    <xdr:to>
      <xdr:col>4</xdr:col>
      <xdr:colOff>469900</xdr:colOff>
      <xdr:row>15</xdr:row>
      <xdr:rowOff>160585</xdr:rowOff>
    </xdr:to>
    <xdr:cxnSp macro="">
      <xdr:nvCxnSpPr>
        <xdr:cNvPr id="53" name="直線コネクタ 52"/>
        <xdr:cNvCxnSpPr/>
      </xdr:nvCxnSpPr>
      <xdr:spPr bwMode="auto">
        <a:xfrm>
          <a:off x="4305300" y="2769978"/>
          <a:ext cx="698500" cy="99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83039</xdr:rowOff>
    </xdr:from>
    <xdr:to>
      <xdr:col>4</xdr:col>
      <xdr:colOff>520700</xdr:colOff>
      <xdr:row>17</xdr:row>
      <xdr:rowOff>13189</xdr:rowOff>
    </xdr:to>
    <xdr:sp macro="" textlink="">
      <xdr:nvSpPr>
        <xdr:cNvPr id="54" name="フローチャート : 判断 53"/>
        <xdr:cNvSpPr/>
      </xdr:nvSpPr>
      <xdr:spPr bwMode="auto">
        <a:xfrm>
          <a:off x="49530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169416</xdr:rowOff>
    </xdr:from>
    <xdr:ext cx="736600" cy="259045"/>
    <xdr:sp macro="" textlink="">
      <xdr:nvSpPr>
        <xdr:cNvPr id="55" name="テキスト ボックス 54"/>
        <xdr:cNvSpPr txBox="1"/>
      </xdr:nvSpPr>
      <xdr:spPr>
        <a:xfrm>
          <a:off x="4622800" y="2960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113722</xdr:rowOff>
    </xdr:from>
    <xdr:to>
      <xdr:col>3</xdr:col>
      <xdr:colOff>904875</xdr:colOff>
      <xdr:row>15</xdr:row>
      <xdr:rowOff>150603</xdr:rowOff>
    </xdr:to>
    <xdr:cxnSp macro="">
      <xdr:nvCxnSpPr>
        <xdr:cNvPr id="56" name="直線コネクタ 55"/>
        <xdr:cNvCxnSpPr/>
      </xdr:nvCxnSpPr>
      <xdr:spPr bwMode="auto">
        <a:xfrm>
          <a:off x="3606800" y="2733097"/>
          <a:ext cx="698500" cy="368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37510</xdr:rowOff>
    </xdr:from>
    <xdr:to>
      <xdr:col>3</xdr:col>
      <xdr:colOff>955675</xdr:colOff>
      <xdr:row>16</xdr:row>
      <xdr:rowOff>139110</xdr:rowOff>
    </xdr:to>
    <xdr:sp macro="" textlink="">
      <xdr:nvSpPr>
        <xdr:cNvPr id="57" name="フローチャート : 判断 56"/>
        <xdr:cNvSpPr/>
      </xdr:nvSpPr>
      <xdr:spPr bwMode="auto">
        <a:xfrm>
          <a:off x="42545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123887</xdr:rowOff>
    </xdr:from>
    <xdr:ext cx="762000" cy="259045"/>
    <xdr:sp macro="" textlink="">
      <xdr:nvSpPr>
        <xdr:cNvPr id="58" name="テキスト ボックス 57"/>
        <xdr:cNvSpPr txBox="1"/>
      </xdr:nvSpPr>
      <xdr:spPr>
        <a:xfrm>
          <a:off x="3924300" y="291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113722</xdr:rowOff>
    </xdr:from>
    <xdr:to>
      <xdr:col>3</xdr:col>
      <xdr:colOff>206375</xdr:colOff>
      <xdr:row>16</xdr:row>
      <xdr:rowOff>38017</xdr:rowOff>
    </xdr:to>
    <xdr:cxnSp macro="">
      <xdr:nvCxnSpPr>
        <xdr:cNvPr id="59" name="直線コネクタ 58"/>
        <xdr:cNvCxnSpPr/>
      </xdr:nvCxnSpPr>
      <xdr:spPr bwMode="auto">
        <a:xfrm flipV="1">
          <a:off x="2908300" y="2733097"/>
          <a:ext cx="698500" cy="95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3639</xdr:rowOff>
    </xdr:from>
    <xdr:to>
      <xdr:col>3</xdr:col>
      <xdr:colOff>257175</xdr:colOff>
      <xdr:row>16</xdr:row>
      <xdr:rowOff>105239</xdr:rowOff>
    </xdr:to>
    <xdr:sp macro="" textlink="">
      <xdr:nvSpPr>
        <xdr:cNvPr id="60" name="フローチャート : 判断 59"/>
        <xdr:cNvSpPr/>
      </xdr:nvSpPr>
      <xdr:spPr bwMode="auto">
        <a:xfrm>
          <a:off x="35560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90016</xdr:rowOff>
    </xdr:from>
    <xdr:ext cx="762000" cy="259045"/>
    <xdr:sp macro="" textlink="">
      <xdr:nvSpPr>
        <xdr:cNvPr id="61" name="テキスト ボックス 60"/>
        <xdr:cNvSpPr txBox="1"/>
      </xdr:nvSpPr>
      <xdr:spPr>
        <a:xfrm>
          <a:off x="3225800" y="288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40176</xdr:rowOff>
    </xdr:from>
    <xdr:to>
      <xdr:col>2</xdr:col>
      <xdr:colOff>692150</xdr:colOff>
      <xdr:row>16</xdr:row>
      <xdr:rowOff>141776</xdr:rowOff>
    </xdr:to>
    <xdr:sp macro="" textlink="">
      <xdr:nvSpPr>
        <xdr:cNvPr id="62" name="フローチャート : 判断 61"/>
        <xdr:cNvSpPr/>
      </xdr:nvSpPr>
      <xdr:spPr bwMode="auto">
        <a:xfrm>
          <a:off x="28575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126553</xdr:rowOff>
    </xdr:from>
    <xdr:ext cx="762000" cy="259045"/>
    <xdr:sp macro="" textlink="">
      <xdr:nvSpPr>
        <xdr:cNvPr id="63" name="テキスト ボックス 62"/>
        <xdr:cNvSpPr txBox="1"/>
      </xdr:nvSpPr>
      <xdr:spPr>
        <a:xfrm>
          <a:off x="2527300" y="2917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147333</xdr:rowOff>
    </xdr:from>
    <xdr:to>
      <xdr:col>5</xdr:col>
      <xdr:colOff>34925</xdr:colOff>
      <xdr:row>16</xdr:row>
      <xdr:rowOff>77483</xdr:rowOff>
    </xdr:to>
    <xdr:sp macro="" textlink="">
      <xdr:nvSpPr>
        <xdr:cNvPr id="69" name="円/楕円 68"/>
        <xdr:cNvSpPr/>
      </xdr:nvSpPr>
      <xdr:spPr bwMode="auto">
        <a:xfrm>
          <a:off x="5600700" y="27667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163860</xdr:rowOff>
    </xdr:from>
    <xdr:ext cx="762000" cy="259045"/>
    <xdr:sp macro="" textlink="">
      <xdr:nvSpPr>
        <xdr:cNvPr id="70" name="人口1人当たり決算額の推移該当値テキスト130"/>
        <xdr:cNvSpPr txBox="1"/>
      </xdr:nvSpPr>
      <xdr:spPr>
        <a:xfrm>
          <a:off x="5740400" y="261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98,766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109785</xdr:rowOff>
    </xdr:from>
    <xdr:to>
      <xdr:col>4</xdr:col>
      <xdr:colOff>520700</xdr:colOff>
      <xdr:row>16</xdr:row>
      <xdr:rowOff>39935</xdr:rowOff>
    </xdr:to>
    <xdr:sp macro="" textlink="">
      <xdr:nvSpPr>
        <xdr:cNvPr id="71" name="円/楕円 70"/>
        <xdr:cNvSpPr/>
      </xdr:nvSpPr>
      <xdr:spPr bwMode="auto">
        <a:xfrm>
          <a:off x="4953000" y="27291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50112</xdr:rowOff>
    </xdr:from>
    <xdr:ext cx="736600" cy="259045"/>
    <xdr:sp macro="" textlink="">
      <xdr:nvSpPr>
        <xdr:cNvPr id="72" name="テキスト ボックス 71"/>
        <xdr:cNvSpPr txBox="1"/>
      </xdr:nvSpPr>
      <xdr:spPr>
        <a:xfrm>
          <a:off x="4622800" y="2498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100,737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99803</xdr:rowOff>
    </xdr:from>
    <xdr:to>
      <xdr:col>3</xdr:col>
      <xdr:colOff>955675</xdr:colOff>
      <xdr:row>16</xdr:row>
      <xdr:rowOff>29953</xdr:rowOff>
    </xdr:to>
    <xdr:sp macro="" textlink="">
      <xdr:nvSpPr>
        <xdr:cNvPr id="73" name="円/楕円 72"/>
        <xdr:cNvSpPr/>
      </xdr:nvSpPr>
      <xdr:spPr bwMode="auto">
        <a:xfrm>
          <a:off x="4254500" y="2719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40130</xdr:rowOff>
    </xdr:from>
    <xdr:ext cx="762000" cy="259045"/>
    <xdr:sp macro="" textlink="">
      <xdr:nvSpPr>
        <xdr:cNvPr id="74" name="テキスト ボックス 73"/>
        <xdr:cNvSpPr txBox="1"/>
      </xdr:nvSpPr>
      <xdr:spPr>
        <a:xfrm>
          <a:off x="3924300" y="248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101,261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62922</xdr:rowOff>
    </xdr:from>
    <xdr:to>
      <xdr:col>3</xdr:col>
      <xdr:colOff>257175</xdr:colOff>
      <xdr:row>15</xdr:row>
      <xdr:rowOff>164522</xdr:rowOff>
    </xdr:to>
    <xdr:sp macro="" textlink="">
      <xdr:nvSpPr>
        <xdr:cNvPr id="75" name="円/楕円 74"/>
        <xdr:cNvSpPr/>
      </xdr:nvSpPr>
      <xdr:spPr bwMode="auto">
        <a:xfrm>
          <a:off x="3556000" y="2682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3249</xdr:rowOff>
    </xdr:from>
    <xdr:ext cx="762000" cy="259045"/>
    <xdr:sp macro="" textlink="">
      <xdr:nvSpPr>
        <xdr:cNvPr id="76" name="テキスト ボックス 75"/>
        <xdr:cNvSpPr txBox="1"/>
      </xdr:nvSpPr>
      <xdr:spPr>
        <a:xfrm>
          <a:off x="3225800" y="245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103,197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158667</xdr:rowOff>
    </xdr:from>
    <xdr:to>
      <xdr:col>2</xdr:col>
      <xdr:colOff>692150</xdr:colOff>
      <xdr:row>16</xdr:row>
      <xdr:rowOff>88817</xdr:rowOff>
    </xdr:to>
    <xdr:sp macro="" textlink="">
      <xdr:nvSpPr>
        <xdr:cNvPr id="77" name="円/楕円 76"/>
        <xdr:cNvSpPr/>
      </xdr:nvSpPr>
      <xdr:spPr bwMode="auto">
        <a:xfrm>
          <a:off x="2857500" y="27780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98994</xdr:rowOff>
    </xdr:from>
    <xdr:ext cx="762000" cy="259045"/>
    <xdr:sp macro="" textlink="">
      <xdr:nvSpPr>
        <xdr:cNvPr id="78" name="テキスト ボックス 77"/>
        <xdr:cNvSpPr txBox="1"/>
      </xdr:nvSpPr>
      <xdr:spPr>
        <a:xfrm>
          <a:off x="2527300" y="2546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98,171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46609</xdr:rowOff>
    </xdr:from>
    <xdr:to>
      <xdr:col>4</xdr:col>
      <xdr:colOff>1117600</xdr:colOff>
      <xdr:row>38</xdr:row>
      <xdr:rowOff>133020</xdr:rowOff>
    </xdr:to>
    <xdr:cxnSp macro="">
      <xdr:nvCxnSpPr>
        <xdr:cNvPr id="108" name="直線コネクタ 107"/>
        <xdr:cNvCxnSpPr/>
      </xdr:nvCxnSpPr>
      <xdr:spPr bwMode="auto">
        <a:xfrm flipV="1">
          <a:off x="5651500" y="5971159"/>
          <a:ext cx="0" cy="16294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105097</xdr:rowOff>
    </xdr:from>
    <xdr:ext cx="762000" cy="259045"/>
    <xdr:sp macro="" textlink="">
      <xdr:nvSpPr>
        <xdr:cNvPr id="109" name="人口1人当たり決算額の推移最小値テキスト445"/>
        <xdr:cNvSpPr txBox="1"/>
      </xdr:nvSpPr>
      <xdr:spPr>
        <a:xfrm>
          <a:off x="5740400" y="757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a:t>
          </a:r>
          <a:endParaRPr kumimoji="1" lang="ja-JP" altLang="en-US" sz="1000" b="1">
            <a:latin typeface="ＭＳ Ｐゴシック"/>
          </a:endParaRPr>
        </a:p>
      </xdr:txBody>
    </xdr:sp>
    <xdr:clientData/>
  </xdr:oneCellAnchor>
  <xdr:twoCellAnchor>
    <xdr:from>
      <xdr:col>4</xdr:col>
      <xdr:colOff>1028700</xdr:colOff>
      <xdr:row>38</xdr:row>
      <xdr:rowOff>133020</xdr:rowOff>
    </xdr:from>
    <xdr:to>
      <xdr:col>5</xdr:col>
      <xdr:colOff>73025</xdr:colOff>
      <xdr:row>38</xdr:row>
      <xdr:rowOff>133020</xdr:rowOff>
    </xdr:to>
    <xdr:cxnSp macro="">
      <xdr:nvCxnSpPr>
        <xdr:cNvPr id="110" name="直線コネクタ 109"/>
        <xdr:cNvCxnSpPr/>
      </xdr:nvCxnSpPr>
      <xdr:spPr bwMode="auto">
        <a:xfrm>
          <a:off x="5562600" y="76006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304436</xdr:rowOff>
    </xdr:from>
    <xdr:ext cx="762000" cy="259045"/>
    <xdr:sp macro="" textlink="">
      <xdr:nvSpPr>
        <xdr:cNvPr id="111" name="人口1人当たり決算額の推移最大値テキスト445"/>
        <xdr:cNvSpPr txBox="1"/>
      </xdr:nvSpPr>
      <xdr:spPr>
        <a:xfrm>
          <a:off x="5740400" y="5714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51,610</a:t>
          </a:r>
          <a:endParaRPr kumimoji="1" lang="ja-JP" altLang="en-US" sz="1000" b="1">
            <a:latin typeface="ＭＳ Ｐゴシック"/>
          </a:endParaRPr>
        </a:p>
      </xdr:txBody>
    </xdr:sp>
    <xdr:clientData/>
  </xdr:oneCellAnchor>
  <xdr:twoCellAnchor>
    <xdr:from>
      <xdr:col>4</xdr:col>
      <xdr:colOff>1028700</xdr:colOff>
      <xdr:row>33</xdr:row>
      <xdr:rowOff>46609</xdr:rowOff>
    </xdr:from>
    <xdr:to>
      <xdr:col>5</xdr:col>
      <xdr:colOff>73025</xdr:colOff>
      <xdr:row>33</xdr:row>
      <xdr:rowOff>46609</xdr:rowOff>
    </xdr:to>
    <xdr:cxnSp macro="">
      <xdr:nvCxnSpPr>
        <xdr:cNvPr id="112" name="直線コネクタ 111"/>
        <xdr:cNvCxnSpPr/>
      </xdr:nvCxnSpPr>
      <xdr:spPr bwMode="auto">
        <a:xfrm>
          <a:off x="5562600" y="59711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115646</xdr:rowOff>
    </xdr:from>
    <xdr:to>
      <xdr:col>4</xdr:col>
      <xdr:colOff>1117600</xdr:colOff>
      <xdr:row>36</xdr:row>
      <xdr:rowOff>170053</xdr:rowOff>
    </xdr:to>
    <xdr:cxnSp macro="">
      <xdr:nvCxnSpPr>
        <xdr:cNvPr id="113" name="直線コネクタ 112"/>
        <xdr:cNvCxnSpPr/>
      </xdr:nvCxnSpPr>
      <xdr:spPr bwMode="auto">
        <a:xfrm>
          <a:off x="5003800" y="7068896"/>
          <a:ext cx="647700" cy="544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255833</xdr:rowOff>
    </xdr:from>
    <xdr:ext cx="762000" cy="259045"/>
    <xdr:sp macro="" textlink="">
      <xdr:nvSpPr>
        <xdr:cNvPr id="114" name="人口1人当たり決算額の推移平均値テキスト445"/>
        <xdr:cNvSpPr txBox="1"/>
      </xdr:nvSpPr>
      <xdr:spPr>
        <a:xfrm>
          <a:off x="5740400" y="6866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22,719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67856</xdr:rowOff>
    </xdr:from>
    <xdr:to>
      <xdr:col>5</xdr:col>
      <xdr:colOff>34925</xdr:colOff>
      <xdr:row>36</xdr:row>
      <xdr:rowOff>169456</xdr:rowOff>
    </xdr:to>
    <xdr:sp macro="" textlink="">
      <xdr:nvSpPr>
        <xdr:cNvPr id="115" name="フローチャート : 判断 114"/>
        <xdr:cNvSpPr/>
      </xdr:nvSpPr>
      <xdr:spPr bwMode="auto">
        <a:xfrm>
          <a:off x="5600700" y="7021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69545</xdr:rowOff>
    </xdr:from>
    <xdr:to>
      <xdr:col>4</xdr:col>
      <xdr:colOff>469900</xdr:colOff>
      <xdr:row>36</xdr:row>
      <xdr:rowOff>115646</xdr:rowOff>
    </xdr:to>
    <xdr:cxnSp macro="">
      <xdr:nvCxnSpPr>
        <xdr:cNvPr id="116" name="直線コネクタ 115"/>
        <xdr:cNvCxnSpPr/>
      </xdr:nvCxnSpPr>
      <xdr:spPr bwMode="auto">
        <a:xfrm>
          <a:off x="4305300" y="7022795"/>
          <a:ext cx="698500" cy="46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296685</xdr:rowOff>
    </xdr:from>
    <xdr:to>
      <xdr:col>4</xdr:col>
      <xdr:colOff>520700</xdr:colOff>
      <xdr:row>36</xdr:row>
      <xdr:rowOff>55385</xdr:rowOff>
    </xdr:to>
    <xdr:sp macro="" textlink="">
      <xdr:nvSpPr>
        <xdr:cNvPr id="117" name="フローチャート : 判断 116"/>
        <xdr:cNvSpPr/>
      </xdr:nvSpPr>
      <xdr:spPr bwMode="auto">
        <a:xfrm>
          <a:off x="49530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65562</xdr:rowOff>
    </xdr:from>
    <xdr:ext cx="736600" cy="259045"/>
    <xdr:sp macro="" textlink="">
      <xdr:nvSpPr>
        <xdr:cNvPr id="118" name="テキスト ボックス 117"/>
        <xdr:cNvSpPr txBox="1"/>
      </xdr:nvSpPr>
      <xdr:spPr>
        <a:xfrm>
          <a:off x="4622800" y="6675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320472</xdr:rowOff>
    </xdr:from>
    <xdr:to>
      <xdr:col>3</xdr:col>
      <xdr:colOff>904875</xdr:colOff>
      <xdr:row>36</xdr:row>
      <xdr:rowOff>69545</xdr:rowOff>
    </xdr:to>
    <xdr:cxnSp macro="">
      <xdr:nvCxnSpPr>
        <xdr:cNvPr id="119" name="直線コネクタ 118"/>
        <xdr:cNvCxnSpPr/>
      </xdr:nvCxnSpPr>
      <xdr:spPr bwMode="auto">
        <a:xfrm>
          <a:off x="3606800" y="6930822"/>
          <a:ext cx="698500" cy="91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247993</xdr:rowOff>
    </xdr:from>
    <xdr:to>
      <xdr:col>3</xdr:col>
      <xdr:colOff>955675</xdr:colOff>
      <xdr:row>36</xdr:row>
      <xdr:rowOff>6693</xdr:rowOff>
    </xdr:to>
    <xdr:sp macro="" textlink="">
      <xdr:nvSpPr>
        <xdr:cNvPr id="120" name="フローチャート : 判断 119"/>
        <xdr:cNvSpPr/>
      </xdr:nvSpPr>
      <xdr:spPr bwMode="auto">
        <a:xfrm>
          <a:off x="42545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16870</xdr:rowOff>
    </xdr:from>
    <xdr:ext cx="762000" cy="259045"/>
    <xdr:sp macro="" textlink="">
      <xdr:nvSpPr>
        <xdr:cNvPr id="121" name="テキスト ボックス 120"/>
        <xdr:cNvSpPr txBox="1"/>
      </xdr:nvSpPr>
      <xdr:spPr>
        <a:xfrm>
          <a:off x="3924300" y="6627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293763</xdr:rowOff>
    </xdr:from>
    <xdr:to>
      <xdr:col>3</xdr:col>
      <xdr:colOff>206375</xdr:colOff>
      <xdr:row>35</xdr:row>
      <xdr:rowOff>320472</xdr:rowOff>
    </xdr:to>
    <xdr:cxnSp macro="">
      <xdr:nvCxnSpPr>
        <xdr:cNvPr id="122" name="直線コネクタ 121"/>
        <xdr:cNvCxnSpPr/>
      </xdr:nvCxnSpPr>
      <xdr:spPr bwMode="auto">
        <a:xfrm>
          <a:off x="2908300" y="6904113"/>
          <a:ext cx="698500" cy="267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108851</xdr:rowOff>
    </xdr:from>
    <xdr:to>
      <xdr:col>3</xdr:col>
      <xdr:colOff>257175</xdr:colOff>
      <xdr:row>35</xdr:row>
      <xdr:rowOff>210451</xdr:rowOff>
    </xdr:to>
    <xdr:sp macro="" textlink="">
      <xdr:nvSpPr>
        <xdr:cNvPr id="123" name="フローチャート : 判断 122"/>
        <xdr:cNvSpPr/>
      </xdr:nvSpPr>
      <xdr:spPr bwMode="auto">
        <a:xfrm>
          <a:off x="35560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220628</xdr:rowOff>
    </xdr:from>
    <xdr:ext cx="762000" cy="259045"/>
    <xdr:sp macro="" textlink="">
      <xdr:nvSpPr>
        <xdr:cNvPr id="124" name="テキスト ボックス 123"/>
        <xdr:cNvSpPr txBox="1"/>
      </xdr:nvSpPr>
      <xdr:spPr>
        <a:xfrm>
          <a:off x="32258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8992</xdr:rowOff>
    </xdr:from>
    <xdr:to>
      <xdr:col>2</xdr:col>
      <xdr:colOff>692150</xdr:colOff>
      <xdr:row>35</xdr:row>
      <xdr:rowOff>110592</xdr:rowOff>
    </xdr:to>
    <xdr:sp macro="" textlink="">
      <xdr:nvSpPr>
        <xdr:cNvPr id="125" name="フローチャート : 判断 124"/>
        <xdr:cNvSpPr/>
      </xdr:nvSpPr>
      <xdr:spPr bwMode="auto">
        <a:xfrm>
          <a:off x="28575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120769</xdr:rowOff>
    </xdr:from>
    <xdr:ext cx="762000" cy="259045"/>
    <xdr:sp macro="" textlink="">
      <xdr:nvSpPr>
        <xdr:cNvPr id="126" name="テキスト ボックス 125"/>
        <xdr:cNvSpPr txBox="1"/>
      </xdr:nvSpPr>
      <xdr:spPr>
        <a:xfrm>
          <a:off x="2527300" y="638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119253</xdr:rowOff>
    </xdr:from>
    <xdr:to>
      <xdr:col>5</xdr:col>
      <xdr:colOff>34925</xdr:colOff>
      <xdr:row>37</xdr:row>
      <xdr:rowOff>49403</xdr:rowOff>
    </xdr:to>
    <xdr:sp macro="" textlink="">
      <xdr:nvSpPr>
        <xdr:cNvPr id="132" name="円/楕円 131"/>
        <xdr:cNvSpPr/>
      </xdr:nvSpPr>
      <xdr:spPr bwMode="auto">
        <a:xfrm>
          <a:off x="5600700" y="70725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91330</xdr:rowOff>
    </xdr:from>
    <xdr:ext cx="762000" cy="259045"/>
    <xdr:sp macro="" textlink="">
      <xdr:nvSpPr>
        <xdr:cNvPr id="133" name="人口1人当たり決算額の推移該当値テキスト445"/>
        <xdr:cNvSpPr txBox="1"/>
      </xdr:nvSpPr>
      <xdr:spPr>
        <a:xfrm>
          <a:off x="5740400" y="7044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21,370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64846</xdr:rowOff>
    </xdr:from>
    <xdr:to>
      <xdr:col>4</xdr:col>
      <xdr:colOff>520700</xdr:colOff>
      <xdr:row>36</xdr:row>
      <xdr:rowOff>166446</xdr:rowOff>
    </xdr:to>
    <xdr:sp macro="" textlink="">
      <xdr:nvSpPr>
        <xdr:cNvPr id="134" name="円/楕円 133"/>
        <xdr:cNvSpPr/>
      </xdr:nvSpPr>
      <xdr:spPr bwMode="auto">
        <a:xfrm>
          <a:off x="4953000" y="70180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151223</xdr:rowOff>
    </xdr:from>
    <xdr:ext cx="736600" cy="259045"/>
    <xdr:sp macro="" textlink="">
      <xdr:nvSpPr>
        <xdr:cNvPr id="135" name="テキスト ボックス 134"/>
        <xdr:cNvSpPr txBox="1"/>
      </xdr:nvSpPr>
      <xdr:spPr>
        <a:xfrm>
          <a:off x="4622800" y="7104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22,798</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18745</xdr:rowOff>
    </xdr:from>
    <xdr:to>
      <xdr:col>3</xdr:col>
      <xdr:colOff>955675</xdr:colOff>
      <xdr:row>36</xdr:row>
      <xdr:rowOff>120345</xdr:rowOff>
    </xdr:to>
    <xdr:sp macro="" textlink="">
      <xdr:nvSpPr>
        <xdr:cNvPr id="136" name="円/楕円 135"/>
        <xdr:cNvSpPr/>
      </xdr:nvSpPr>
      <xdr:spPr bwMode="auto">
        <a:xfrm>
          <a:off x="4254500" y="6971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105122</xdr:rowOff>
    </xdr:from>
    <xdr:ext cx="762000" cy="259045"/>
    <xdr:sp macro="" textlink="">
      <xdr:nvSpPr>
        <xdr:cNvPr id="137" name="テキスト ボックス 136"/>
        <xdr:cNvSpPr txBox="1"/>
      </xdr:nvSpPr>
      <xdr:spPr>
        <a:xfrm>
          <a:off x="3924300" y="705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24,008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269672</xdr:rowOff>
    </xdr:from>
    <xdr:to>
      <xdr:col>3</xdr:col>
      <xdr:colOff>257175</xdr:colOff>
      <xdr:row>36</xdr:row>
      <xdr:rowOff>28372</xdr:rowOff>
    </xdr:to>
    <xdr:sp macro="" textlink="">
      <xdr:nvSpPr>
        <xdr:cNvPr id="138" name="円/楕円 137"/>
        <xdr:cNvSpPr/>
      </xdr:nvSpPr>
      <xdr:spPr bwMode="auto">
        <a:xfrm>
          <a:off x="3556000" y="68800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13149</xdr:rowOff>
    </xdr:from>
    <xdr:ext cx="762000" cy="259045"/>
    <xdr:sp macro="" textlink="">
      <xdr:nvSpPr>
        <xdr:cNvPr id="139" name="テキスト ボックス 138"/>
        <xdr:cNvSpPr txBox="1"/>
      </xdr:nvSpPr>
      <xdr:spPr>
        <a:xfrm>
          <a:off x="3225800" y="6966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26,422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242963</xdr:rowOff>
    </xdr:from>
    <xdr:to>
      <xdr:col>2</xdr:col>
      <xdr:colOff>692150</xdr:colOff>
      <xdr:row>36</xdr:row>
      <xdr:rowOff>1663</xdr:rowOff>
    </xdr:to>
    <xdr:sp macro="" textlink="">
      <xdr:nvSpPr>
        <xdr:cNvPr id="140" name="円/楕円 139"/>
        <xdr:cNvSpPr/>
      </xdr:nvSpPr>
      <xdr:spPr bwMode="auto">
        <a:xfrm>
          <a:off x="2857500" y="6853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329340</xdr:rowOff>
    </xdr:from>
    <xdr:ext cx="762000" cy="259045"/>
    <xdr:sp macro="" textlink="">
      <xdr:nvSpPr>
        <xdr:cNvPr id="141" name="テキスト ボックス 140"/>
        <xdr:cNvSpPr txBox="1"/>
      </xdr:nvSpPr>
      <xdr:spPr>
        <a:xfrm>
          <a:off x="2527300" y="6939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27,123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の標準財政規模比については増額傾向にあり、高い比率であったが平成２６年度において地方債の借入抑制のため基金の取り崩しを行ったことにより減少し、これにより実質単年度収支の比率もマイナスとなった。今後も適切な基金残高を維持しつつ、基金取崩しに頼らない健全な財政運営に取り組む。</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２６年度の全会計を連結した黒字額の標準財政規模比率は前年度に比べ３．６１％上昇している。今後は公営企業会計においては公債費の増加、各保険特別会計においては給付費の増加が予想されるため、料金・保険料の適正化を図りつつ効率的な会計運営に努め、一般会計から各会計への負担金や繰出金の増加抑制にも取り組む。</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普通会計においては地方債の借入は普通交付税の基準財政需要額に算入される率が高いものを必要最小限に借入れるようにしている。その結果、平成２６年度においては元利償還金の額は増えているが算入公債費等も伸びており実質公債費比率の分子の額は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今後は、公営企業債の元利償還に対する一般会計からの繰出金が増加してくことが見込まれるため、公営企業会計での適正な料金体系及び管理経費の削減への取り組みを働きかけていく。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残高の減少と安定した基金の運用が続いた結果、平成２６年度においては将来負担比率は０を下回る額まで減少している。今後は、施設の老朽化に伴い公営企業債への一般会計からの繰出の増加が見込まれるため、適切な規模での将来負担額が維持できるよう地方債及び基金の健全な資金運用に取り組む。</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7438869</v>
      </c>
      <c r="BO4" s="379"/>
      <c r="BP4" s="379"/>
      <c r="BQ4" s="379"/>
      <c r="BR4" s="379"/>
      <c r="BS4" s="379"/>
      <c r="BT4" s="379"/>
      <c r="BU4" s="380"/>
      <c r="BV4" s="378">
        <v>8477497</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4.7</v>
      </c>
      <c r="CU4" s="556"/>
      <c r="CV4" s="556"/>
      <c r="CW4" s="556"/>
      <c r="CX4" s="556"/>
      <c r="CY4" s="556"/>
      <c r="CZ4" s="556"/>
      <c r="DA4" s="557"/>
      <c r="DB4" s="555">
        <v>4.4000000000000004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7052743</v>
      </c>
      <c r="BO5" s="384"/>
      <c r="BP5" s="384"/>
      <c r="BQ5" s="384"/>
      <c r="BR5" s="384"/>
      <c r="BS5" s="384"/>
      <c r="BT5" s="384"/>
      <c r="BU5" s="385"/>
      <c r="BV5" s="383">
        <v>8070556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87.6</v>
      </c>
      <c r="CU5" s="354"/>
      <c r="CV5" s="354"/>
      <c r="CW5" s="354"/>
      <c r="CX5" s="354"/>
      <c r="CY5" s="354"/>
      <c r="CZ5" s="354"/>
      <c r="DA5" s="355"/>
      <c r="DB5" s="353">
        <v>82.1</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386126</v>
      </c>
      <c r="BO6" s="384"/>
      <c r="BP6" s="384"/>
      <c r="BQ6" s="384"/>
      <c r="BR6" s="384"/>
      <c r="BS6" s="384"/>
      <c r="BT6" s="384"/>
      <c r="BU6" s="385"/>
      <c r="BV6" s="383">
        <v>406941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91.3</v>
      </c>
      <c r="CU6" s="530"/>
      <c r="CV6" s="530"/>
      <c r="CW6" s="530"/>
      <c r="CX6" s="530"/>
      <c r="CY6" s="530"/>
      <c r="CZ6" s="530"/>
      <c r="DA6" s="531"/>
      <c r="DB6" s="529">
        <v>90.3</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134779</v>
      </c>
      <c r="BO7" s="384"/>
      <c r="BP7" s="384"/>
      <c r="BQ7" s="384"/>
      <c r="BR7" s="384"/>
      <c r="BS7" s="384"/>
      <c r="BT7" s="384"/>
      <c r="BU7" s="385"/>
      <c r="BV7" s="383">
        <v>169927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5330964</v>
      </c>
      <c r="CU7" s="384"/>
      <c r="CV7" s="384"/>
      <c r="CW7" s="384"/>
      <c r="CX7" s="384"/>
      <c r="CY7" s="384"/>
      <c r="CZ7" s="384"/>
      <c r="DA7" s="385"/>
      <c r="DB7" s="383">
        <v>5377831</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251347</v>
      </c>
      <c r="BO8" s="384"/>
      <c r="BP8" s="384"/>
      <c r="BQ8" s="384"/>
      <c r="BR8" s="384"/>
      <c r="BS8" s="384"/>
      <c r="BT8" s="384"/>
      <c r="BU8" s="385"/>
      <c r="BV8" s="383">
        <v>237014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0.59</v>
      </c>
      <c r="CU8" s="493"/>
      <c r="CV8" s="493"/>
      <c r="CW8" s="493"/>
      <c r="CX8" s="493"/>
      <c r="CY8" s="493"/>
      <c r="CZ8" s="493"/>
      <c r="DA8" s="494"/>
      <c r="DB8" s="492">
        <v>0.59</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15438</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14333</v>
      </c>
      <c r="BO9" s="384"/>
      <c r="BP9" s="384"/>
      <c r="BQ9" s="384"/>
      <c r="BR9" s="384"/>
      <c r="BS9" s="384"/>
      <c r="BT9" s="384"/>
      <c r="BU9" s="385"/>
      <c r="BV9" s="383">
        <v>-155165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13</v>
      </c>
      <c r="CU9" s="354"/>
      <c r="CV9" s="354"/>
      <c r="CW9" s="354"/>
      <c r="CX9" s="354"/>
      <c r="CY9" s="354"/>
      <c r="CZ9" s="354"/>
      <c r="DA9" s="355"/>
      <c r="DB9" s="353">
        <v>11.9</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15793</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120076</v>
      </c>
      <c r="BO10" s="384"/>
      <c r="BP10" s="384"/>
      <c r="BQ10" s="384"/>
      <c r="BR10" s="384"/>
      <c r="BS10" s="384"/>
      <c r="BT10" s="384"/>
      <c r="BU10" s="385"/>
      <c r="BV10" s="383">
        <v>287914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111</v>
      </c>
      <c r="AV11" s="441"/>
      <c r="AW11" s="441"/>
      <c r="AX11" s="441"/>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v>2483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115</v>
      </c>
      <c r="C12" s="496"/>
      <c r="D12" s="496"/>
      <c r="E12" s="496"/>
      <c r="F12" s="496"/>
      <c r="G12" s="496"/>
      <c r="H12" s="496"/>
      <c r="I12" s="496"/>
      <c r="J12" s="496"/>
      <c r="K12" s="497"/>
      <c r="L12" s="504" t="s">
        <v>116</v>
      </c>
      <c r="M12" s="505"/>
      <c r="N12" s="505"/>
      <c r="O12" s="505"/>
      <c r="P12" s="505"/>
      <c r="Q12" s="506"/>
      <c r="R12" s="507">
        <v>15228</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v>154389</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124</v>
      </c>
      <c r="N13" s="482"/>
      <c r="O13" s="482"/>
      <c r="P13" s="482"/>
      <c r="Q13" s="483"/>
      <c r="R13" s="484">
        <v>15122</v>
      </c>
      <c r="S13" s="485"/>
      <c r="T13" s="485"/>
      <c r="U13" s="485"/>
      <c r="V13" s="486"/>
      <c r="W13" s="472" t="s">
        <v>125</v>
      </c>
      <c r="X13" s="396"/>
      <c r="Y13" s="396"/>
      <c r="Z13" s="396"/>
      <c r="AA13" s="396"/>
      <c r="AB13" s="397"/>
      <c r="AC13" s="359">
        <v>903</v>
      </c>
      <c r="AD13" s="360"/>
      <c r="AE13" s="360"/>
      <c r="AF13" s="360"/>
      <c r="AG13" s="361"/>
      <c r="AH13" s="359">
        <v>1106</v>
      </c>
      <c r="AI13" s="360"/>
      <c r="AJ13" s="360"/>
      <c r="AK13" s="360"/>
      <c r="AL13" s="362"/>
      <c r="AM13" s="452" t="s">
        <v>126</v>
      </c>
      <c r="AN13" s="357"/>
      <c r="AO13" s="357"/>
      <c r="AP13" s="357"/>
      <c r="AQ13" s="357"/>
      <c r="AR13" s="357"/>
      <c r="AS13" s="357"/>
      <c r="AT13" s="358"/>
      <c r="AU13" s="440" t="s">
        <v>127</v>
      </c>
      <c r="AV13" s="441"/>
      <c r="AW13" s="441"/>
      <c r="AX13" s="441"/>
      <c r="AY13" s="363" t="s">
        <v>128</v>
      </c>
      <c r="AZ13" s="364"/>
      <c r="BA13" s="364"/>
      <c r="BB13" s="364"/>
      <c r="BC13" s="364"/>
      <c r="BD13" s="364"/>
      <c r="BE13" s="364"/>
      <c r="BF13" s="364"/>
      <c r="BG13" s="364"/>
      <c r="BH13" s="364"/>
      <c r="BI13" s="364"/>
      <c r="BJ13" s="364"/>
      <c r="BK13" s="364"/>
      <c r="BL13" s="364"/>
      <c r="BM13" s="365"/>
      <c r="BN13" s="383">
        <v>-19980</v>
      </c>
      <c r="BO13" s="384"/>
      <c r="BP13" s="384"/>
      <c r="BQ13" s="384"/>
      <c r="BR13" s="384"/>
      <c r="BS13" s="384"/>
      <c r="BT13" s="384"/>
      <c r="BU13" s="385"/>
      <c r="BV13" s="383">
        <v>135232</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7.6</v>
      </c>
      <c r="CU13" s="354"/>
      <c r="CV13" s="354"/>
      <c r="CW13" s="354"/>
      <c r="CX13" s="354"/>
      <c r="CY13" s="354"/>
      <c r="CZ13" s="354"/>
      <c r="DA13" s="355"/>
      <c r="DB13" s="353">
        <v>8.1999999999999993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130</v>
      </c>
      <c r="M14" s="513"/>
      <c r="N14" s="513"/>
      <c r="O14" s="513"/>
      <c r="P14" s="513"/>
      <c r="Q14" s="514"/>
      <c r="R14" s="484">
        <v>15389</v>
      </c>
      <c r="S14" s="485"/>
      <c r="T14" s="485"/>
      <c r="U14" s="485"/>
      <c r="V14" s="486"/>
      <c r="W14" s="487"/>
      <c r="X14" s="399"/>
      <c r="Y14" s="399"/>
      <c r="Z14" s="399"/>
      <c r="AA14" s="399"/>
      <c r="AB14" s="400"/>
      <c r="AC14" s="477">
        <v>11.8</v>
      </c>
      <c r="AD14" s="478"/>
      <c r="AE14" s="478"/>
      <c r="AF14" s="478"/>
      <c r="AG14" s="479"/>
      <c r="AH14" s="477">
        <v>13.1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v>6.2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124</v>
      </c>
      <c r="N15" s="482"/>
      <c r="O15" s="482"/>
      <c r="P15" s="482"/>
      <c r="Q15" s="483"/>
      <c r="R15" s="484">
        <v>15272</v>
      </c>
      <c r="S15" s="485"/>
      <c r="T15" s="485"/>
      <c r="U15" s="485"/>
      <c r="V15" s="486"/>
      <c r="W15" s="472" t="s">
        <v>132</v>
      </c>
      <c r="X15" s="396"/>
      <c r="Y15" s="396"/>
      <c r="Z15" s="396"/>
      <c r="AA15" s="396"/>
      <c r="AB15" s="397"/>
      <c r="AC15" s="359">
        <v>2596</v>
      </c>
      <c r="AD15" s="360"/>
      <c r="AE15" s="360"/>
      <c r="AF15" s="360"/>
      <c r="AG15" s="361"/>
      <c r="AH15" s="359">
        <v>3096</v>
      </c>
      <c r="AI15" s="360"/>
      <c r="AJ15" s="360"/>
      <c r="AK15" s="360"/>
      <c r="AL15" s="362"/>
      <c r="AM15" s="452"/>
      <c r="AN15" s="357"/>
      <c r="AO15" s="357"/>
      <c r="AP15" s="357"/>
      <c r="AQ15" s="357"/>
      <c r="AR15" s="357"/>
      <c r="AS15" s="357"/>
      <c r="AT15" s="358"/>
      <c r="AU15" s="440"/>
      <c r="AV15" s="441"/>
      <c r="AW15" s="441"/>
      <c r="AX15" s="441"/>
      <c r="AY15" s="375" t="s">
        <v>133</v>
      </c>
      <c r="AZ15" s="376"/>
      <c r="BA15" s="376"/>
      <c r="BB15" s="376"/>
      <c r="BC15" s="376"/>
      <c r="BD15" s="376"/>
      <c r="BE15" s="376"/>
      <c r="BF15" s="376"/>
      <c r="BG15" s="376"/>
      <c r="BH15" s="376"/>
      <c r="BI15" s="376"/>
      <c r="BJ15" s="376"/>
      <c r="BK15" s="376"/>
      <c r="BL15" s="376"/>
      <c r="BM15" s="377"/>
      <c r="BN15" s="378">
        <v>2212538</v>
      </c>
      <c r="BO15" s="379"/>
      <c r="BP15" s="379"/>
      <c r="BQ15" s="379"/>
      <c r="BR15" s="379"/>
      <c r="BS15" s="379"/>
      <c r="BT15" s="379"/>
      <c r="BU15" s="380"/>
      <c r="BV15" s="378">
        <v>2200404</v>
      </c>
      <c r="BW15" s="379"/>
      <c r="BX15" s="379"/>
      <c r="BY15" s="379"/>
      <c r="BZ15" s="379"/>
      <c r="CA15" s="379"/>
      <c r="CB15" s="379"/>
      <c r="CC15" s="380"/>
      <c r="CD15" s="489" t="s">
        <v>134</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135</v>
      </c>
      <c r="M16" s="475"/>
      <c r="N16" s="475"/>
      <c r="O16" s="475"/>
      <c r="P16" s="475"/>
      <c r="Q16" s="476"/>
      <c r="R16" s="469" t="s">
        <v>136</v>
      </c>
      <c r="S16" s="470"/>
      <c r="T16" s="470"/>
      <c r="U16" s="470"/>
      <c r="V16" s="471"/>
      <c r="W16" s="487"/>
      <c r="X16" s="399"/>
      <c r="Y16" s="399"/>
      <c r="Z16" s="399"/>
      <c r="AA16" s="399"/>
      <c r="AB16" s="400"/>
      <c r="AC16" s="477">
        <v>33.799999999999997</v>
      </c>
      <c r="AD16" s="478"/>
      <c r="AE16" s="478"/>
      <c r="AF16" s="478"/>
      <c r="AG16" s="479"/>
      <c r="AH16" s="477">
        <v>36.799999999999997</v>
      </c>
      <c r="AI16" s="478"/>
      <c r="AJ16" s="478"/>
      <c r="AK16" s="478"/>
      <c r="AL16" s="480"/>
      <c r="AM16" s="452"/>
      <c r="AN16" s="357"/>
      <c r="AO16" s="357"/>
      <c r="AP16" s="357"/>
      <c r="AQ16" s="357"/>
      <c r="AR16" s="357"/>
      <c r="AS16" s="357"/>
      <c r="AT16" s="358"/>
      <c r="AU16" s="440"/>
      <c r="AV16" s="441"/>
      <c r="AW16" s="441"/>
      <c r="AX16" s="441"/>
      <c r="AY16" s="363" t="s">
        <v>137</v>
      </c>
      <c r="AZ16" s="364"/>
      <c r="BA16" s="364"/>
      <c r="BB16" s="364"/>
      <c r="BC16" s="364"/>
      <c r="BD16" s="364"/>
      <c r="BE16" s="364"/>
      <c r="BF16" s="364"/>
      <c r="BG16" s="364"/>
      <c r="BH16" s="364"/>
      <c r="BI16" s="364"/>
      <c r="BJ16" s="364"/>
      <c r="BK16" s="364"/>
      <c r="BL16" s="364"/>
      <c r="BM16" s="365"/>
      <c r="BN16" s="383">
        <v>3713756</v>
      </c>
      <c r="BO16" s="384"/>
      <c r="BP16" s="384"/>
      <c r="BQ16" s="384"/>
      <c r="BR16" s="384"/>
      <c r="BS16" s="384"/>
      <c r="BT16" s="384"/>
      <c r="BU16" s="385"/>
      <c r="BV16" s="383">
        <v>3666100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138</v>
      </c>
      <c r="N17" s="467"/>
      <c r="O17" s="467"/>
      <c r="P17" s="467"/>
      <c r="Q17" s="468"/>
      <c r="R17" s="469" t="s">
        <v>136</v>
      </c>
      <c r="S17" s="470"/>
      <c r="T17" s="470"/>
      <c r="U17" s="470"/>
      <c r="V17" s="471"/>
      <c r="W17" s="472" t="s">
        <v>139</v>
      </c>
      <c r="X17" s="396"/>
      <c r="Y17" s="396"/>
      <c r="Z17" s="396"/>
      <c r="AA17" s="396"/>
      <c r="AB17" s="397"/>
      <c r="AC17" s="359">
        <v>4173</v>
      </c>
      <c r="AD17" s="360"/>
      <c r="AE17" s="360"/>
      <c r="AF17" s="360"/>
      <c r="AG17" s="361"/>
      <c r="AH17" s="359">
        <v>4181</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2844049</v>
      </c>
      <c r="BO17" s="384"/>
      <c r="BP17" s="384"/>
      <c r="BQ17" s="384"/>
      <c r="BR17" s="384"/>
      <c r="BS17" s="384"/>
      <c r="BT17" s="384"/>
      <c r="BU17" s="385"/>
      <c r="BV17" s="383">
        <v>2844001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103.06</v>
      </c>
      <c r="M18" s="448"/>
      <c r="N18" s="448"/>
      <c r="O18" s="448"/>
      <c r="P18" s="448"/>
      <c r="Q18" s="448"/>
      <c r="R18" s="449"/>
      <c r="S18" s="449"/>
      <c r="T18" s="449"/>
      <c r="U18" s="449"/>
      <c r="V18" s="450"/>
      <c r="W18" s="464"/>
      <c r="X18" s="465"/>
      <c r="Y18" s="465"/>
      <c r="Z18" s="465"/>
      <c r="AA18" s="465"/>
      <c r="AB18" s="473"/>
      <c r="AC18" s="347">
        <v>54.4</v>
      </c>
      <c r="AD18" s="348"/>
      <c r="AE18" s="348"/>
      <c r="AF18" s="348"/>
      <c r="AG18" s="451"/>
      <c r="AH18" s="347">
        <v>49.6</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4460847</v>
      </c>
      <c r="BO18" s="384"/>
      <c r="BP18" s="384"/>
      <c r="BQ18" s="384"/>
      <c r="BR18" s="384"/>
      <c r="BS18" s="384"/>
      <c r="BT18" s="384"/>
      <c r="BU18" s="385"/>
      <c r="BV18" s="383">
        <v>4471419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150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5866089</v>
      </c>
      <c r="BO19" s="384"/>
      <c r="BP19" s="384"/>
      <c r="BQ19" s="384"/>
      <c r="BR19" s="384"/>
      <c r="BS19" s="384"/>
      <c r="BT19" s="384"/>
      <c r="BU19" s="385"/>
      <c r="BV19" s="383">
        <v>6253899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5278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6860119</v>
      </c>
      <c r="BO23" s="384"/>
      <c r="BP23" s="384"/>
      <c r="BQ23" s="384"/>
      <c r="BR23" s="384"/>
      <c r="BS23" s="384"/>
      <c r="BT23" s="384"/>
      <c r="BU23" s="385"/>
      <c r="BV23" s="383">
        <v>7340995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7400</v>
      </c>
      <c r="R24" s="360"/>
      <c r="S24" s="360"/>
      <c r="T24" s="360"/>
      <c r="U24" s="360"/>
      <c r="V24" s="361"/>
      <c r="W24" s="425"/>
      <c r="X24" s="416"/>
      <c r="Y24" s="417"/>
      <c r="Z24" s="356" t="s">
        <v>155</v>
      </c>
      <c r="AA24" s="357"/>
      <c r="AB24" s="357"/>
      <c r="AC24" s="357"/>
      <c r="AD24" s="357"/>
      <c r="AE24" s="357"/>
      <c r="AF24" s="357"/>
      <c r="AG24" s="358"/>
      <c r="AH24" s="359">
        <v>144</v>
      </c>
      <c r="AI24" s="360"/>
      <c r="AJ24" s="360"/>
      <c r="AK24" s="360"/>
      <c r="AL24" s="361"/>
      <c r="AM24" s="359">
        <v>440208</v>
      </c>
      <c r="AN24" s="360"/>
      <c r="AO24" s="360"/>
      <c r="AP24" s="360"/>
      <c r="AQ24" s="360"/>
      <c r="AR24" s="361"/>
      <c r="AS24" s="359">
        <v>3057</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5516701</v>
      </c>
      <c r="BO24" s="384"/>
      <c r="BP24" s="384"/>
      <c r="BQ24" s="384"/>
      <c r="BR24" s="384"/>
      <c r="BS24" s="384"/>
      <c r="BT24" s="384"/>
      <c r="BU24" s="385"/>
      <c r="BV24" s="383">
        <v>5684849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5700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329722</v>
      </c>
      <c r="BO25" s="379"/>
      <c r="BP25" s="379"/>
      <c r="BQ25" s="379"/>
      <c r="BR25" s="379"/>
      <c r="BS25" s="379"/>
      <c r="BT25" s="379"/>
      <c r="BU25" s="380"/>
      <c r="BV25" s="378">
        <v>383469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5200</v>
      </c>
      <c r="R26" s="360"/>
      <c r="S26" s="360"/>
      <c r="T26" s="360"/>
      <c r="U26" s="360"/>
      <c r="V26" s="361"/>
      <c r="W26" s="425"/>
      <c r="X26" s="416"/>
      <c r="Y26" s="417"/>
      <c r="Z26" s="356" t="s">
        <v>161</v>
      </c>
      <c r="AA26" s="438"/>
      <c r="AB26" s="438"/>
      <c r="AC26" s="438"/>
      <c r="AD26" s="438"/>
      <c r="AE26" s="438"/>
      <c r="AF26" s="438"/>
      <c r="AG26" s="439"/>
      <c r="AH26" s="359">
        <v>9</v>
      </c>
      <c r="AI26" s="360"/>
      <c r="AJ26" s="360"/>
      <c r="AK26" s="360"/>
      <c r="AL26" s="361"/>
      <c r="AM26" s="359">
        <v>28170</v>
      </c>
      <c r="AN26" s="360"/>
      <c r="AO26" s="360"/>
      <c r="AP26" s="360"/>
      <c r="AQ26" s="360"/>
      <c r="AR26" s="361"/>
      <c r="AS26" s="359">
        <v>3130</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2700</v>
      </c>
      <c r="R27" s="360"/>
      <c r="S27" s="360"/>
      <c r="T27" s="360"/>
      <c r="U27" s="360"/>
      <c r="V27" s="361"/>
      <c r="W27" s="425"/>
      <c r="X27" s="416"/>
      <c r="Y27" s="417"/>
      <c r="Z27" s="356" t="s">
        <v>164</v>
      </c>
      <c r="AA27" s="357"/>
      <c r="AB27" s="357"/>
      <c r="AC27" s="357"/>
      <c r="AD27" s="357"/>
      <c r="AE27" s="357"/>
      <c r="AF27" s="357"/>
      <c r="AG27" s="358"/>
      <c r="AH27" s="359" t="s">
        <v>122</v>
      </c>
      <c r="AI27" s="360"/>
      <c r="AJ27" s="360"/>
      <c r="AK27" s="360"/>
      <c r="AL27" s="361"/>
      <c r="AM27" s="359" t="s">
        <v>122</v>
      </c>
      <c r="AN27" s="360"/>
      <c r="AO27" s="360"/>
      <c r="AP27" s="360"/>
      <c r="AQ27" s="360"/>
      <c r="AR27" s="361"/>
      <c r="AS27" s="359" t="s">
        <v>122</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134813</v>
      </c>
      <c r="BO27" s="387"/>
      <c r="BP27" s="387"/>
      <c r="BQ27" s="387"/>
      <c r="BR27" s="387"/>
      <c r="BS27" s="387"/>
      <c r="BT27" s="387"/>
      <c r="BU27" s="388"/>
      <c r="BV27" s="386">
        <v>134813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2000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2139660</v>
      </c>
      <c r="BO28" s="379"/>
      <c r="BP28" s="379"/>
      <c r="BQ28" s="379"/>
      <c r="BR28" s="379"/>
      <c r="BS28" s="379"/>
      <c r="BT28" s="379"/>
      <c r="BU28" s="380"/>
      <c r="BV28" s="378">
        <v>2173973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11</v>
      </c>
      <c r="M29" s="360"/>
      <c r="N29" s="360"/>
      <c r="O29" s="360"/>
      <c r="P29" s="361"/>
      <c r="Q29" s="359">
        <v>1900</v>
      </c>
      <c r="R29" s="360"/>
      <c r="S29" s="360"/>
      <c r="T29" s="360"/>
      <c r="U29" s="360"/>
      <c r="V29" s="361"/>
      <c r="W29" s="426"/>
      <c r="X29" s="427"/>
      <c r="Y29" s="428"/>
      <c r="Z29" s="356" t="s">
        <v>171</v>
      </c>
      <c r="AA29" s="357"/>
      <c r="AB29" s="357"/>
      <c r="AC29" s="357"/>
      <c r="AD29" s="357"/>
      <c r="AE29" s="357"/>
      <c r="AF29" s="357"/>
      <c r="AG29" s="358"/>
      <c r="AH29" s="359">
        <v>144</v>
      </c>
      <c r="AI29" s="360"/>
      <c r="AJ29" s="360"/>
      <c r="AK29" s="360"/>
      <c r="AL29" s="361"/>
      <c r="AM29" s="359">
        <v>440208</v>
      </c>
      <c r="AN29" s="360"/>
      <c r="AO29" s="360"/>
      <c r="AP29" s="360"/>
      <c r="AQ29" s="360"/>
      <c r="AR29" s="361"/>
      <c r="AS29" s="359">
        <v>3057</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587085</v>
      </c>
      <c r="BO29" s="384"/>
      <c r="BP29" s="384"/>
      <c r="BQ29" s="384"/>
      <c r="BR29" s="384"/>
      <c r="BS29" s="384"/>
      <c r="BT29" s="384"/>
      <c r="BU29" s="385"/>
      <c r="BV29" s="383">
        <v>586498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97.2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1313696</v>
      </c>
      <c r="BO30" s="387"/>
      <c r="BP30" s="387"/>
      <c r="BQ30" s="387"/>
      <c r="BR30" s="387"/>
      <c r="BS30" s="387"/>
      <c r="BT30" s="387"/>
      <c r="BU30" s="388"/>
      <c r="BV30" s="386">
        <v>1297615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IF('各会計、関係団体の財政状況及び健全化判断比率'!B34="","",'各会計、関係団体の財政状況及び健全化判断比率'!B34)</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三重県多気郡多気町松阪市学校組合一般会計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多気東部土地開発公社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IF('各会計、関係団体の財政状況及び健全化判断比率'!B35="","",'各会計、関係団体の財政状況及び健全化判断比率'!B35)</f>
        <v>戸別合併処理浄化槽整備事業特別会計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松阪飯多農業共済事務組合農業共済事業特別会計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郡指導主事共同設置事業特別会計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後期高齢者医療保険特別会計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IF('各会計、関係団体の財政状況及び健全化判断比率'!B33="","",'各会計、関係団体の財政状況及び健全化判断比率'!B33)</f>
        <v>下水道事業会計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松阪地区広域衛生組合一般会計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宮川福祉施設組合一般会計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宮川福祉施設組合介護サービス事業特別会計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三重地方税管理回収機構一般会計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三重県地方税管理回収機構滞納整理拡充事業特別会計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香肌奥伊勢資源化広域連合一般会計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松阪地区広域消防組合一般会計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三重県後期高齢者医療広域連合一般会計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81" t="s">
        <v>24</v>
      </c>
      <c r="C41" s="1182"/>
      <c r="D41" s="81"/>
      <c r="E41" s="1183" t="s">
        <v>25</v>
      </c>
      <c r="F41" s="1183"/>
      <c r="G41" s="1183"/>
      <c r="H41" s="1184"/>
      <c r="I41" s="82">
        <v>7253</v>
      </c>
      <c r="J41" s="83">
        <v>7137</v>
      </c>
      <c r="K41" s="83">
        <v>7105</v>
      </c>
      <c r="L41" s="83">
        <v>7341</v>
      </c>
      <c r="M41" s="84">
        <v>6860</v>
      </c>
    </row>
    <row r="42" spans="2:13" ht="27.75" customHeight="1">
      <c r="B42" s="1171"/>
      <c r="C42" s="1172"/>
      <c r="D42" s="85"/>
      <c r="E42" s="1175" t="s">
        <v>26</v>
      </c>
      <c r="F42" s="1175"/>
      <c r="G42" s="1175"/>
      <c r="H42" s="1176"/>
      <c r="I42" s="86" t="s">
        <v>483</v>
      </c>
      <c r="J42" s="87" t="s">
        <v>483</v>
      </c>
      <c r="K42" s="87">
        <v>583</v>
      </c>
      <c r="L42" s="87" t="s">
        <v>483</v>
      </c>
      <c r="M42" s="88" t="s">
        <v>483</v>
      </c>
    </row>
    <row r="43" spans="2:13" ht="27.75" customHeight="1">
      <c r="B43" s="1171"/>
      <c r="C43" s="1172"/>
      <c r="D43" s="85"/>
      <c r="E43" s="1175" t="s">
        <v>27</v>
      </c>
      <c r="F43" s="1175"/>
      <c r="G43" s="1175"/>
      <c r="H43" s="1176"/>
      <c r="I43" s="86">
        <v>5661</v>
      </c>
      <c r="J43" s="87">
        <v>5226</v>
      </c>
      <c r="K43" s="87">
        <v>4642</v>
      </c>
      <c r="L43" s="87">
        <v>4534</v>
      </c>
      <c r="M43" s="88">
        <v>4467</v>
      </c>
    </row>
    <row r="44" spans="2:13" ht="27.75" customHeight="1">
      <c r="B44" s="1171"/>
      <c r="C44" s="1172"/>
      <c r="D44" s="85"/>
      <c r="E44" s="1175" t="s">
        <v>28</v>
      </c>
      <c r="F44" s="1175"/>
      <c r="G44" s="1175"/>
      <c r="H44" s="1176"/>
      <c r="I44" s="86">
        <v>292</v>
      </c>
      <c r="J44" s="87">
        <v>246</v>
      </c>
      <c r="K44" s="87">
        <v>189</v>
      </c>
      <c r="L44" s="87">
        <v>137</v>
      </c>
      <c r="M44" s="88">
        <v>101</v>
      </c>
    </row>
    <row r="45" spans="2:13" ht="27.75" customHeight="1">
      <c r="B45" s="1171"/>
      <c r="C45" s="1172"/>
      <c r="D45" s="85"/>
      <c r="E45" s="1175" t="s">
        <v>29</v>
      </c>
      <c r="F45" s="1175"/>
      <c r="G45" s="1175"/>
      <c r="H45" s="1176"/>
      <c r="I45" s="86">
        <v>1586</v>
      </c>
      <c r="J45" s="87">
        <v>1537</v>
      </c>
      <c r="K45" s="87">
        <v>1552</v>
      </c>
      <c r="L45" s="87">
        <v>1524</v>
      </c>
      <c r="M45" s="88">
        <v>1426</v>
      </c>
    </row>
    <row r="46" spans="2:13" ht="27.75" customHeight="1">
      <c r="B46" s="1171"/>
      <c r="C46" s="1172"/>
      <c r="D46" s="85"/>
      <c r="E46" s="1175" t="s">
        <v>30</v>
      </c>
      <c r="F46" s="1175"/>
      <c r="G46" s="1175"/>
      <c r="H46" s="1176"/>
      <c r="I46" s="86">
        <v>97</v>
      </c>
      <c r="J46" s="87" t="s">
        <v>483</v>
      </c>
      <c r="K46" s="87" t="s">
        <v>483</v>
      </c>
      <c r="L46" s="87" t="s">
        <v>483</v>
      </c>
      <c r="M46" s="88" t="s">
        <v>483</v>
      </c>
    </row>
    <row r="47" spans="2:13" ht="27.75" customHeight="1">
      <c r="B47" s="1171"/>
      <c r="C47" s="1172"/>
      <c r="D47" s="85"/>
      <c r="E47" s="1175" t="s">
        <v>31</v>
      </c>
      <c r="F47" s="1175"/>
      <c r="G47" s="1175"/>
      <c r="H47" s="1176"/>
      <c r="I47" s="86" t="s">
        <v>483</v>
      </c>
      <c r="J47" s="87" t="s">
        <v>483</v>
      </c>
      <c r="K47" s="87" t="s">
        <v>483</v>
      </c>
      <c r="L47" s="87" t="s">
        <v>483</v>
      </c>
      <c r="M47" s="88" t="s">
        <v>483</v>
      </c>
    </row>
    <row r="48" spans="2:13" ht="27.75" customHeight="1">
      <c r="B48" s="1173"/>
      <c r="C48" s="1174"/>
      <c r="D48" s="85"/>
      <c r="E48" s="1175" t="s">
        <v>32</v>
      </c>
      <c r="F48" s="1175"/>
      <c r="G48" s="1175"/>
      <c r="H48" s="1176"/>
      <c r="I48" s="86" t="s">
        <v>483</v>
      </c>
      <c r="J48" s="87" t="s">
        <v>483</v>
      </c>
      <c r="K48" s="87" t="s">
        <v>483</v>
      </c>
      <c r="L48" s="87" t="s">
        <v>483</v>
      </c>
      <c r="M48" s="88" t="s">
        <v>483</v>
      </c>
    </row>
    <row r="49" spans="2:13" ht="27.75" customHeight="1">
      <c r="B49" s="1169" t="s">
        <v>33</v>
      </c>
      <c r="C49" s="1170"/>
      <c r="D49" s="89"/>
      <c r="E49" s="1175" t="s">
        <v>34</v>
      </c>
      <c r="F49" s="1175"/>
      <c r="G49" s="1175"/>
      <c r="H49" s="1176"/>
      <c r="I49" s="86">
        <v>3917</v>
      </c>
      <c r="J49" s="87">
        <v>4305</v>
      </c>
      <c r="K49" s="87">
        <v>3967</v>
      </c>
      <c r="L49" s="87">
        <v>4272</v>
      </c>
      <c r="M49" s="88">
        <v>4254</v>
      </c>
    </row>
    <row r="50" spans="2:13" ht="27.75" customHeight="1">
      <c r="B50" s="1171"/>
      <c r="C50" s="1172"/>
      <c r="D50" s="85"/>
      <c r="E50" s="1175" t="s">
        <v>35</v>
      </c>
      <c r="F50" s="1175"/>
      <c r="G50" s="1175"/>
      <c r="H50" s="1176"/>
      <c r="I50" s="86">
        <v>80</v>
      </c>
      <c r="J50" s="87" t="s">
        <v>483</v>
      </c>
      <c r="K50" s="87" t="s">
        <v>483</v>
      </c>
      <c r="L50" s="87" t="s">
        <v>483</v>
      </c>
      <c r="M50" s="88" t="s">
        <v>483</v>
      </c>
    </row>
    <row r="51" spans="2:13" ht="27.75" customHeight="1">
      <c r="B51" s="1173"/>
      <c r="C51" s="1174"/>
      <c r="D51" s="85"/>
      <c r="E51" s="1175" t="s">
        <v>36</v>
      </c>
      <c r="F51" s="1175"/>
      <c r="G51" s="1175"/>
      <c r="H51" s="1176"/>
      <c r="I51" s="86">
        <v>8786</v>
      </c>
      <c r="J51" s="87">
        <v>8856</v>
      </c>
      <c r="K51" s="87">
        <v>8916</v>
      </c>
      <c r="L51" s="87">
        <v>8976</v>
      </c>
      <c r="M51" s="88">
        <v>8765</v>
      </c>
    </row>
    <row r="52" spans="2:13" ht="27.75" customHeight="1" thickBot="1">
      <c r="B52" s="1177" t="s">
        <v>37</v>
      </c>
      <c r="C52" s="1178"/>
      <c r="D52" s="90"/>
      <c r="E52" s="1179" t="s">
        <v>38</v>
      </c>
      <c r="F52" s="1179"/>
      <c r="G52" s="1179"/>
      <c r="H52" s="1180"/>
      <c r="I52" s="91">
        <v>2106</v>
      </c>
      <c r="J52" s="92">
        <v>985</v>
      </c>
      <c r="K52" s="92">
        <v>1188</v>
      </c>
      <c r="L52" s="92">
        <v>288</v>
      </c>
      <c r="M52" s="93">
        <v>-165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81341</v>
      </c>
      <c r="E3" s="116"/>
      <c r="F3" s="117">
        <v>71812</v>
      </c>
      <c r="G3" s="118"/>
      <c r="H3" s="119"/>
    </row>
    <row r="4" spans="1:8">
      <c r="A4" s="120"/>
      <c r="B4" s="121"/>
      <c r="C4" s="122"/>
      <c r="D4" s="123">
        <v>61318</v>
      </c>
      <c r="E4" s="124"/>
      <c r="F4" s="125">
        <v>35025</v>
      </c>
      <c r="G4" s="126"/>
      <c r="H4" s="127"/>
    </row>
    <row r="5" spans="1:8">
      <c r="A5" s="108" t="s">
        <v>515</v>
      </c>
      <c r="B5" s="113"/>
      <c r="C5" s="114"/>
      <c r="D5" s="115">
        <v>48581</v>
      </c>
      <c r="E5" s="116"/>
      <c r="F5" s="117">
        <v>59829</v>
      </c>
      <c r="G5" s="118"/>
      <c r="H5" s="119"/>
    </row>
    <row r="6" spans="1:8">
      <c r="A6" s="120"/>
      <c r="B6" s="121"/>
      <c r="C6" s="122"/>
      <c r="D6" s="123">
        <v>41513</v>
      </c>
      <c r="E6" s="124"/>
      <c r="F6" s="125">
        <v>33669</v>
      </c>
      <c r="G6" s="126"/>
      <c r="H6" s="127"/>
    </row>
    <row r="7" spans="1:8">
      <c r="A7" s="108" t="s">
        <v>516</v>
      </c>
      <c r="B7" s="113"/>
      <c r="C7" s="114"/>
      <c r="D7" s="115">
        <v>47079</v>
      </c>
      <c r="E7" s="116"/>
      <c r="F7" s="117">
        <v>70582</v>
      </c>
      <c r="G7" s="118"/>
      <c r="H7" s="119"/>
    </row>
    <row r="8" spans="1:8">
      <c r="A8" s="120"/>
      <c r="B8" s="121"/>
      <c r="C8" s="122"/>
      <c r="D8" s="123">
        <v>30055</v>
      </c>
      <c r="E8" s="124"/>
      <c r="F8" s="125">
        <v>36117</v>
      </c>
      <c r="G8" s="126"/>
      <c r="H8" s="127"/>
    </row>
    <row r="9" spans="1:8">
      <c r="A9" s="108" t="s">
        <v>517</v>
      </c>
      <c r="B9" s="113"/>
      <c r="C9" s="114"/>
      <c r="D9" s="115">
        <v>74952</v>
      </c>
      <c r="E9" s="116"/>
      <c r="F9" s="117">
        <v>81990</v>
      </c>
      <c r="G9" s="118"/>
      <c r="H9" s="119"/>
    </row>
    <row r="10" spans="1:8">
      <c r="A10" s="120"/>
      <c r="B10" s="121"/>
      <c r="C10" s="122"/>
      <c r="D10" s="123">
        <v>40190</v>
      </c>
      <c r="E10" s="124"/>
      <c r="F10" s="125">
        <v>34482</v>
      </c>
      <c r="G10" s="126"/>
      <c r="H10" s="127"/>
    </row>
    <row r="11" spans="1:8">
      <c r="A11" s="108" t="s">
        <v>518</v>
      </c>
      <c r="B11" s="113"/>
      <c r="C11" s="114"/>
      <c r="D11" s="115">
        <v>48557</v>
      </c>
      <c r="E11" s="116"/>
      <c r="F11" s="117">
        <v>87551</v>
      </c>
      <c r="G11" s="118"/>
      <c r="H11" s="119"/>
    </row>
    <row r="12" spans="1:8">
      <c r="A12" s="120"/>
      <c r="B12" s="121"/>
      <c r="C12" s="128"/>
      <c r="D12" s="123">
        <v>21510</v>
      </c>
      <c r="E12" s="124"/>
      <c r="F12" s="125">
        <v>43994</v>
      </c>
      <c r="G12" s="126"/>
      <c r="H12" s="127"/>
    </row>
    <row r="13" spans="1:8">
      <c r="A13" s="108"/>
      <c r="B13" s="113"/>
      <c r="C13" s="129"/>
      <c r="D13" s="130">
        <v>60102</v>
      </c>
      <c r="E13" s="131"/>
      <c r="F13" s="132">
        <v>74353</v>
      </c>
      <c r="G13" s="133"/>
      <c r="H13" s="119"/>
    </row>
    <row r="14" spans="1:8">
      <c r="A14" s="120"/>
      <c r="B14" s="121"/>
      <c r="C14" s="122"/>
      <c r="D14" s="123">
        <v>38917</v>
      </c>
      <c r="E14" s="124"/>
      <c r="F14" s="125">
        <v>36657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6.75</v>
      </c>
      <c r="C19" s="134">
        <f>ROUND(VALUE(SUBSTITUTE(実質収支比率等に係る経年分析!G$48,"▲","-")),2)</f>
        <v>5.7</v>
      </c>
      <c r="D19" s="134">
        <f>ROUND(VALUE(SUBSTITUTE(実質収支比率等に係る経年分析!H$48,"▲","-")),2)</f>
        <v>7.38</v>
      </c>
      <c r="E19" s="134">
        <f>ROUND(VALUE(SUBSTITUTE(実質収支比率等に係る経年分析!I$48,"▲","-")),2)</f>
        <v>4.41</v>
      </c>
      <c r="F19" s="134">
        <f>ROUND(VALUE(SUBSTITUTE(実質収支比率等に係る経年分析!J$48,"▲","-")),2)</f>
        <v>4.71</v>
      </c>
    </row>
    <row r="20" spans="1:11">
      <c r="A20" s="134" t="s">
        <v>43</v>
      </c>
      <c r="B20" s="134">
        <f>ROUND(VALUE(SUBSTITUTE(実質収支比率等に係る経年分析!F$47,"▲","-")),2)</f>
        <v>25.41</v>
      </c>
      <c r="C20" s="134">
        <f>ROUND(VALUE(SUBSTITUTE(実質収支比率等に係る経年分析!G$47,"▲","-")),2)</f>
        <v>32.76</v>
      </c>
      <c r="D20" s="134">
        <f>ROUND(VALUE(SUBSTITUTE(実質収支比率等に係る経年分析!H$47,"▲","-")),2)</f>
        <v>35.49</v>
      </c>
      <c r="E20" s="134">
        <f>ROUND(VALUE(SUBSTITUTE(実質収支比率等に係る経年分析!I$47,"▲","-")),2)</f>
        <v>40.42</v>
      </c>
      <c r="F20" s="134">
        <f>ROUND(VALUE(SUBSTITUTE(実質収支比率等に係る経年分析!J$47,"▲","-")),2)</f>
        <v>40.14</v>
      </c>
    </row>
    <row r="21" spans="1:11">
      <c r="A21" s="134" t="s">
        <v>44</v>
      </c>
      <c r="B21" s="134">
        <f>IF(ISNUMBER(VALUE(SUBSTITUTE(実質収支比率等に係る経年分析!F$49,"▲","-"))),ROUND(VALUE(SUBSTITUTE(実質収支比率等に係る経年分析!F$49,"▲","-")),2),NA())</f>
        <v>1.03</v>
      </c>
      <c r="C21" s="134">
        <f>IF(ISNUMBER(VALUE(SUBSTITUTE(実質収支比率等に係る経年分析!G$49,"▲","-"))),ROUND(VALUE(SUBSTITUTE(実質収支比率等に係る経年分析!G$49,"▲","-")),2),NA())</f>
        <v>5.26</v>
      </c>
      <c r="D21" s="134">
        <f>IF(ISNUMBER(VALUE(SUBSTITUTE(実質収支比率等に係る経年分析!H$49,"▲","-"))),ROUND(VALUE(SUBSTITUTE(実質収支比率等に係る経年分析!H$49,"▲","-")),2),NA())</f>
        <v>4.58</v>
      </c>
      <c r="E21" s="134">
        <f>IF(ISNUMBER(VALUE(SUBSTITUTE(実質収支比率等に係る経年分析!I$49,"▲","-"))),ROUND(VALUE(SUBSTITUTE(実質収支比率等に係る経年分析!I$49,"▲","-")),2),NA())</f>
        <v>2.5099999999999998</v>
      </c>
      <c r="F21" s="134">
        <f>IF(ISNUMBER(VALUE(SUBSTITUTE(実質収支比率等に係る経年分析!J$49,"▲","-"))),ROUND(VALUE(SUBSTITUTE(実質収支比率等に係る経年分析!J$49,"▲","-")),2),NA())</f>
        <v>-0.37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戸別合併処理浄化槽整備事業特別会計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0.14000000000000001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1.47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0.99</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2.78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2.61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2.33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1.58</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2.57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2.73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2.99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6.73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5.69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7.37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4.6900000000000004</v>
      </c>
    </row>
    <row r="35" spans="1:16">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5.87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7.78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9.51</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11.48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11.05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12.32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14.02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748</v>
      </c>
      <c r="E42" s="136"/>
      <c r="F42" s="136"/>
      <c r="G42" s="136">
        <f>'実質公債費比率（分子）の構造'!L$52</f>
        <v>744</v>
      </c>
      <c r="H42" s="136"/>
      <c r="I42" s="136"/>
      <c r="J42" s="136">
        <f>'実質公債費比率（分子）の構造'!M$52</f>
        <v>755</v>
      </c>
      <c r="K42" s="136"/>
      <c r="L42" s="136"/>
      <c r="M42" s="136">
        <f>'実質公債費比率（分子）の構造'!N$52</f>
        <v>777</v>
      </c>
      <c r="N42" s="136"/>
      <c r="O42" s="136"/>
      <c r="P42" s="136">
        <f>'実質公債費比率（分子）の構造'!O$52</f>
        <v>820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59</v>
      </c>
      <c r="C45" s="136"/>
      <c r="D45" s="136"/>
      <c r="E45" s="136">
        <f>'実質公債費比率（分子）の構造'!L$49</f>
        <v>60</v>
      </c>
      <c r="F45" s="136"/>
      <c r="G45" s="136"/>
      <c r="H45" s="136">
        <f>'実質公債費比率（分子）の構造'!M$49</f>
        <v>57</v>
      </c>
      <c r="I45" s="136"/>
      <c r="J45" s="136"/>
      <c r="K45" s="136">
        <f>'実質公債費比率（分子）の構造'!N$49</f>
        <v>54</v>
      </c>
      <c r="L45" s="136"/>
      <c r="M45" s="136"/>
      <c r="N45" s="136">
        <f>'実質公債費比率（分子）の構造'!O$49</f>
        <v>49</v>
      </c>
      <c r="O45" s="136"/>
      <c r="P45" s="136"/>
    </row>
    <row r="46" spans="1:16">
      <c r="A46" s="136" t="s">
        <v>55</v>
      </c>
      <c r="B46" s="136">
        <f>'実質公債費比率（分子）の構造'!K$48</f>
        <v>347</v>
      </c>
      <c r="C46" s="136"/>
      <c r="D46" s="136"/>
      <c r="E46" s="136">
        <f>'実質公債費比率（分子）の構造'!L$48</f>
        <v>342</v>
      </c>
      <c r="F46" s="136"/>
      <c r="G46" s="136"/>
      <c r="H46" s="136">
        <f>'実質公債費比率（分子）の構造'!M$48</f>
        <v>333</v>
      </c>
      <c r="I46" s="136"/>
      <c r="J46" s="136"/>
      <c r="K46" s="136">
        <f>'実質公債費比率（分子）の構造'!N$48</f>
        <v>325</v>
      </c>
      <c r="L46" s="136"/>
      <c r="M46" s="136"/>
      <c r="N46" s="136">
        <f>'実質公債費比率（分子）の構造'!O$48</f>
        <v>326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763</v>
      </c>
      <c r="C49" s="136"/>
      <c r="D49" s="136"/>
      <c r="E49" s="136">
        <f>'実質公債費比率（分子）の構造'!L$45</f>
        <v>749</v>
      </c>
      <c r="F49" s="136"/>
      <c r="G49" s="136"/>
      <c r="H49" s="136">
        <f>'実質公債費比率（分子）の構造'!M$45</f>
        <v>738</v>
      </c>
      <c r="I49" s="136"/>
      <c r="J49" s="136"/>
      <c r="K49" s="136">
        <f>'実質公債費比率（分子）の構造'!N$45</f>
        <v>749</v>
      </c>
      <c r="L49" s="136"/>
      <c r="M49" s="136"/>
      <c r="N49" s="136">
        <f>'実質公債費比率（分子）の構造'!O$45</f>
        <v>771</v>
      </c>
      <c r="O49" s="136"/>
      <c r="P49" s="136"/>
    </row>
    <row r="50" spans="1:16">
      <c r="A50" s="136" t="s">
        <v>59</v>
      </c>
      <c r="B50" s="136" t="e">
        <f>NA()</f>
        <v>#N/A</v>
      </c>
      <c r="C50" s="136">
        <f>IF(ISNUMBER('実質公債費比率（分子）の構造'!K$53),'実質公債費比率（分子）の構造'!K$53,NA())</f>
        <v>421</v>
      </c>
      <c r="D50" s="136" t="e">
        <f>NA()</f>
        <v>#N/A</v>
      </c>
      <c r="E50" s="136" t="e">
        <f>NA()</f>
        <v>#N/A</v>
      </c>
      <c r="F50" s="136">
        <f>IF(ISNUMBER('実質公債費比率（分子）の構造'!L$53),'実質公債費比率（分子）の構造'!L$53,NA())</f>
        <v>407</v>
      </c>
      <c r="G50" s="136" t="e">
        <f>NA()</f>
        <v>#N/A</v>
      </c>
      <c r="H50" s="136" t="e">
        <f>NA()</f>
        <v>#N/A</v>
      </c>
      <c r="I50" s="136">
        <f>IF(ISNUMBER('実質公債費比率（分子）の構造'!M$53),'実質公債費比率（分子）の構造'!M$53,NA())</f>
        <v>373</v>
      </c>
      <c r="J50" s="136" t="e">
        <f>NA()</f>
        <v>#N/A</v>
      </c>
      <c r="K50" s="136" t="e">
        <f>NA()</f>
        <v>#N/A</v>
      </c>
      <c r="L50" s="136">
        <f>IF(ISNUMBER('実質公債費比率（分子）の構造'!N$53),'実質公債費比率（分子）の構造'!N$53,NA())</f>
        <v>351</v>
      </c>
      <c r="M50" s="136" t="e">
        <f>NA()</f>
        <v>#N/A</v>
      </c>
      <c r="N50" s="136" t="e">
        <f>NA()</f>
        <v>#N/A</v>
      </c>
      <c r="O50" s="136">
        <f>IF(ISNUMBER('実質公債費比率（分子）の構造'!O$53),'実質公債費比率（分子）の構造'!O$53,NA())</f>
        <v>326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8786</v>
      </c>
      <c r="E56" s="135"/>
      <c r="F56" s="135"/>
      <c r="G56" s="135">
        <f>'将来負担比率（分子）の構造'!J$51</f>
        <v>8856</v>
      </c>
      <c r="H56" s="135"/>
      <c r="I56" s="135"/>
      <c r="J56" s="135">
        <f>'将来負担比率（分子）の構造'!K$51</f>
        <v>8916</v>
      </c>
      <c r="K56" s="135"/>
      <c r="L56" s="135"/>
      <c r="M56" s="135">
        <f>'将来負担比率（分子）の構造'!L$51</f>
        <v>8976</v>
      </c>
      <c r="N56" s="135"/>
      <c r="O56" s="135"/>
      <c r="P56" s="135">
        <f>'将来負担比率（分子）の構造'!M$51</f>
        <v>8765</v>
      </c>
    </row>
    <row r="57" spans="1:16">
      <c r="A57" s="135" t="s">
        <v>35</v>
      </c>
      <c r="B57" s="135"/>
      <c r="C57" s="135"/>
      <c r="D57" s="135">
        <f>'将来負担比率（分子）の構造'!I$50</f>
        <v>80</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3917</v>
      </c>
      <c r="E58" s="135"/>
      <c r="F58" s="135"/>
      <c r="G58" s="135">
        <f>'将来負担比率（分子）の構造'!J$49</f>
        <v>4305</v>
      </c>
      <c r="H58" s="135"/>
      <c r="I58" s="135"/>
      <c r="J58" s="135">
        <f>'将来負担比率（分子）の構造'!K$49</f>
        <v>3967</v>
      </c>
      <c r="K58" s="135"/>
      <c r="L58" s="135"/>
      <c r="M58" s="135">
        <f>'将来負担比率（分子）の構造'!L$49</f>
        <v>4272</v>
      </c>
      <c r="N58" s="135"/>
      <c r="O58" s="135"/>
      <c r="P58" s="135">
        <f>'将来負担比率（分子）の構造'!M$49</f>
        <v>4254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97</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1586</v>
      </c>
      <c r="C62" s="135"/>
      <c r="D62" s="135"/>
      <c r="E62" s="135">
        <f>'将来負担比率（分子）の構造'!J$45</f>
        <v>1537</v>
      </c>
      <c r="F62" s="135"/>
      <c r="G62" s="135"/>
      <c r="H62" s="135">
        <f>'将来負担比率（分子）の構造'!K$45</f>
        <v>1552</v>
      </c>
      <c r="I62" s="135"/>
      <c r="J62" s="135"/>
      <c r="K62" s="135">
        <f>'将来負担比率（分子）の構造'!L$45</f>
        <v>1524</v>
      </c>
      <c r="L62" s="135"/>
      <c r="M62" s="135"/>
      <c r="N62" s="135">
        <f>'将来負担比率（分子）の構造'!M$45</f>
        <v>1426</v>
      </c>
      <c r="O62" s="135"/>
      <c r="P62" s="135"/>
    </row>
    <row r="63" spans="1:16">
      <c r="A63" s="135" t="s">
        <v>28</v>
      </c>
      <c r="B63" s="135">
        <f>'将来負担比率（分子）の構造'!I$44</f>
        <v>292</v>
      </c>
      <c r="C63" s="135"/>
      <c r="D63" s="135"/>
      <c r="E63" s="135">
        <f>'将来負担比率（分子）の構造'!J$44</f>
        <v>246</v>
      </c>
      <c r="F63" s="135"/>
      <c r="G63" s="135"/>
      <c r="H63" s="135">
        <f>'将来負担比率（分子）の構造'!K$44</f>
        <v>189</v>
      </c>
      <c r="I63" s="135"/>
      <c r="J63" s="135"/>
      <c r="K63" s="135">
        <f>'将来負担比率（分子）の構造'!L$44</f>
        <v>137</v>
      </c>
      <c r="L63" s="135"/>
      <c r="M63" s="135"/>
      <c r="N63" s="135">
        <f>'将来負担比率（分子）の構造'!M$44</f>
        <v>101</v>
      </c>
      <c r="O63" s="135"/>
      <c r="P63" s="135"/>
    </row>
    <row r="64" spans="1:16">
      <c r="A64" s="135" t="s">
        <v>27</v>
      </c>
      <c r="B64" s="135">
        <f>'将来負担比率（分子）の構造'!I$43</f>
        <v>5661</v>
      </c>
      <c r="C64" s="135"/>
      <c r="D64" s="135"/>
      <c r="E64" s="135">
        <f>'将来負担比率（分子）の構造'!J$43</f>
        <v>5226</v>
      </c>
      <c r="F64" s="135"/>
      <c r="G64" s="135"/>
      <c r="H64" s="135">
        <f>'将来負担比率（分子）の構造'!K$43</f>
        <v>4642</v>
      </c>
      <c r="I64" s="135"/>
      <c r="J64" s="135"/>
      <c r="K64" s="135">
        <f>'将来負担比率（分子）の構造'!L$43</f>
        <v>4534</v>
      </c>
      <c r="L64" s="135"/>
      <c r="M64" s="135"/>
      <c r="N64" s="135">
        <f>'将来負担比率（分子）の構造'!M$43</f>
        <v>4467</v>
      </c>
      <c r="O64" s="135"/>
      <c r="P64" s="135"/>
    </row>
    <row r="65" spans="1:16">
      <c r="A65" s="135" t="s">
        <v>26</v>
      </c>
      <c r="B65" s="135" t="str">
        <f>'将来負担比率（分子）の構造'!I$42</f>
        <v>-</v>
      </c>
      <c r="C65" s="135"/>
      <c r="D65" s="135"/>
      <c r="E65" s="135" t="str">
        <f>'将来負担比率（分子）の構造'!J$42</f>
        <v>-</v>
      </c>
      <c r="F65" s="135"/>
      <c r="G65" s="135"/>
      <c r="H65" s="135">
        <f>'将来負担比率（分子）の構造'!K$42</f>
        <v>583</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7253</v>
      </c>
      <c r="C66" s="135"/>
      <c r="D66" s="135"/>
      <c r="E66" s="135">
        <f>'将来負担比率（分子）の構造'!J$41</f>
        <v>7137</v>
      </c>
      <c r="F66" s="135"/>
      <c r="G66" s="135"/>
      <c r="H66" s="135">
        <f>'将来負担比率（分子）の構造'!K$41</f>
        <v>7105</v>
      </c>
      <c r="I66" s="135"/>
      <c r="J66" s="135"/>
      <c r="K66" s="135">
        <f>'将来負担比率（分子）の構造'!L$41</f>
        <v>7341</v>
      </c>
      <c r="L66" s="135"/>
      <c r="M66" s="135"/>
      <c r="N66" s="135">
        <f>'将来負担比率（分子）の構造'!M$41</f>
        <v>6860</v>
      </c>
      <c r="O66" s="135"/>
      <c r="P66" s="135"/>
    </row>
    <row r="67" spans="1:16">
      <c r="A67" s="135" t="s">
        <v>63</v>
      </c>
      <c r="B67" s="135" t="e">
        <f>NA()</f>
        <v>#N/A</v>
      </c>
      <c r="C67" s="135">
        <f>IF(ISNUMBER('将来負担比率（分子）の構造'!I$52), IF('将来負担比率（分子）の構造'!I$52 &lt; 0, 0, '将来負担比率（分子）の構造'!I$52), NA())</f>
        <v>2106</v>
      </c>
      <c r="D67" s="135" t="e">
        <f>NA()</f>
        <v>#N/A</v>
      </c>
      <c r="E67" s="135" t="e">
        <f>NA()</f>
        <v>#N/A</v>
      </c>
      <c r="F67" s="135">
        <f>IF(ISNUMBER('将来負担比率（分子）の構造'!J$52), IF('将来負担比率（分子）の構造'!J$52 &lt; 0, 0, '将来負担比率（分子）の構造'!J$52), NA())</f>
        <v>985</v>
      </c>
      <c r="G67" s="135" t="e">
        <f>NA()</f>
        <v>#N/A</v>
      </c>
      <c r="H67" s="135" t="e">
        <f>NA()</f>
        <v>#N/A</v>
      </c>
      <c r="I67" s="135">
        <f>IF(ISNUMBER('将来負担比率（分子）の構造'!K$52), IF('将来負担比率（分子）の構造'!K$52 &lt; 0, 0, '将来負担比率（分子）の構造'!K$52), NA())</f>
        <v>1188</v>
      </c>
      <c r="J67" s="135" t="e">
        <f>NA()</f>
        <v>#N/A</v>
      </c>
      <c r="K67" s="135" t="e">
        <f>NA()</f>
        <v>#N/A</v>
      </c>
      <c r="L67" s="135">
        <f>IF(ISNUMBER('将来負担比率（分子）の構造'!L$52), IF('将来負担比率（分子）の構造'!L$52 &lt; 0, 0, '将来負担比率（分子）の構造'!L$52), NA())</f>
        <v>288</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M22"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208</v>
      </c>
      <c r="C5" s="676"/>
      <c r="D5" s="676"/>
      <c r="E5" s="676"/>
      <c r="F5" s="676"/>
      <c r="G5" s="676"/>
      <c r="H5" s="676"/>
      <c r="I5" s="676"/>
      <c r="J5" s="676"/>
      <c r="K5" s="676"/>
      <c r="L5" s="676"/>
      <c r="M5" s="676"/>
      <c r="N5" s="676"/>
      <c r="O5" s="676"/>
      <c r="P5" s="676"/>
      <c r="Q5" s="677"/>
      <c r="R5" s="638">
        <v>2482534</v>
      </c>
      <c r="S5" s="639"/>
      <c r="T5" s="639"/>
      <c r="U5" s="639"/>
      <c r="V5" s="639"/>
      <c r="W5" s="639"/>
      <c r="X5" s="639"/>
      <c r="Y5" s="686"/>
      <c r="Z5" s="699">
        <v>33.4</v>
      </c>
      <c r="AA5" s="699"/>
      <c r="AB5" s="699"/>
      <c r="AC5" s="699"/>
      <c r="AD5" s="700">
        <v>2482534</v>
      </c>
      <c r="AE5" s="700"/>
      <c r="AF5" s="700"/>
      <c r="AG5" s="700"/>
      <c r="AH5" s="700"/>
      <c r="AI5" s="700"/>
      <c r="AJ5" s="700"/>
      <c r="AK5" s="700"/>
      <c r="AL5" s="687">
        <v>50.8</v>
      </c>
      <c r="AM5" s="656"/>
      <c r="AN5" s="656"/>
      <c r="AO5" s="688"/>
      <c r="AP5" s="675" t="s">
        <v>209</v>
      </c>
      <c r="AQ5" s="676"/>
      <c r="AR5" s="676"/>
      <c r="AS5" s="676"/>
      <c r="AT5" s="676"/>
      <c r="AU5" s="676"/>
      <c r="AV5" s="676"/>
      <c r="AW5" s="676"/>
      <c r="AX5" s="676"/>
      <c r="AY5" s="676"/>
      <c r="AZ5" s="676"/>
      <c r="BA5" s="676"/>
      <c r="BB5" s="676"/>
      <c r="BC5" s="676"/>
      <c r="BD5" s="676"/>
      <c r="BE5" s="676"/>
      <c r="BF5" s="677"/>
      <c r="BG5" s="588">
        <v>2482534</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107256</v>
      </c>
      <c r="S6" s="589"/>
      <c r="T6" s="589"/>
      <c r="U6" s="589"/>
      <c r="V6" s="589"/>
      <c r="W6" s="589"/>
      <c r="X6" s="589"/>
      <c r="Y6" s="590"/>
      <c r="Z6" s="641">
        <v>1.4</v>
      </c>
      <c r="AA6" s="641"/>
      <c r="AB6" s="641"/>
      <c r="AC6" s="641"/>
      <c r="AD6" s="642">
        <v>107256</v>
      </c>
      <c r="AE6" s="642"/>
      <c r="AF6" s="642"/>
      <c r="AG6" s="642"/>
      <c r="AH6" s="642"/>
      <c r="AI6" s="642"/>
      <c r="AJ6" s="642"/>
      <c r="AK6" s="642"/>
      <c r="AL6" s="611">
        <v>2.2000000000000002</v>
      </c>
      <c r="AM6" s="643"/>
      <c r="AN6" s="643"/>
      <c r="AO6" s="644"/>
      <c r="AP6" s="585" t="s">
        <v>215</v>
      </c>
      <c r="AQ6" s="586"/>
      <c r="AR6" s="586"/>
      <c r="AS6" s="586"/>
      <c r="AT6" s="586"/>
      <c r="AU6" s="586"/>
      <c r="AV6" s="586"/>
      <c r="AW6" s="586"/>
      <c r="AX6" s="586"/>
      <c r="AY6" s="586"/>
      <c r="AZ6" s="586"/>
      <c r="BA6" s="586"/>
      <c r="BB6" s="586"/>
      <c r="BC6" s="586"/>
      <c r="BD6" s="586"/>
      <c r="BE6" s="586"/>
      <c r="BF6" s="587"/>
      <c r="BG6" s="588">
        <v>2482534</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75061</v>
      </c>
      <c r="CS6" s="589"/>
      <c r="CT6" s="589"/>
      <c r="CU6" s="589"/>
      <c r="CV6" s="589"/>
      <c r="CW6" s="589"/>
      <c r="CX6" s="589"/>
      <c r="CY6" s="590"/>
      <c r="CZ6" s="641">
        <v>1.1000000000000001</v>
      </c>
      <c r="DA6" s="641"/>
      <c r="DB6" s="641"/>
      <c r="DC6" s="641"/>
      <c r="DD6" s="594" t="s">
        <v>216</v>
      </c>
      <c r="DE6" s="589"/>
      <c r="DF6" s="589"/>
      <c r="DG6" s="589"/>
      <c r="DH6" s="589"/>
      <c r="DI6" s="589"/>
      <c r="DJ6" s="589"/>
      <c r="DK6" s="589"/>
      <c r="DL6" s="589"/>
      <c r="DM6" s="589"/>
      <c r="DN6" s="589"/>
      <c r="DO6" s="589"/>
      <c r="DP6" s="590"/>
      <c r="DQ6" s="594">
        <v>75061</v>
      </c>
      <c r="DR6" s="589"/>
      <c r="DS6" s="589"/>
      <c r="DT6" s="589"/>
      <c r="DU6" s="589"/>
      <c r="DV6" s="589"/>
      <c r="DW6" s="589"/>
      <c r="DX6" s="589"/>
      <c r="DY6" s="589"/>
      <c r="DZ6" s="589"/>
      <c r="EA6" s="589"/>
      <c r="EB6" s="589"/>
      <c r="EC6" s="624"/>
    </row>
    <row r="7" spans="2:143" ht="11.25" customHeight="1">
      <c r="B7" s="585" t="s">
        <v>218</v>
      </c>
      <c r="C7" s="586"/>
      <c r="D7" s="586"/>
      <c r="E7" s="586"/>
      <c r="F7" s="586"/>
      <c r="G7" s="586"/>
      <c r="H7" s="586"/>
      <c r="I7" s="586"/>
      <c r="J7" s="586"/>
      <c r="K7" s="586"/>
      <c r="L7" s="586"/>
      <c r="M7" s="586"/>
      <c r="N7" s="586"/>
      <c r="O7" s="586"/>
      <c r="P7" s="586"/>
      <c r="Q7" s="587"/>
      <c r="R7" s="588">
        <v>4141</v>
      </c>
      <c r="S7" s="589"/>
      <c r="T7" s="589"/>
      <c r="U7" s="589"/>
      <c r="V7" s="589"/>
      <c r="W7" s="589"/>
      <c r="X7" s="589"/>
      <c r="Y7" s="590"/>
      <c r="Z7" s="641">
        <v>0.1</v>
      </c>
      <c r="AA7" s="641"/>
      <c r="AB7" s="641"/>
      <c r="AC7" s="641"/>
      <c r="AD7" s="642">
        <v>4141</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848296</v>
      </c>
      <c r="BH7" s="589"/>
      <c r="BI7" s="589"/>
      <c r="BJ7" s="589"/>
      <c r="BK7" s="589"/>
      <c r="BL7" s="589"/>
      <c r="BM7" s="589"/>
      <c r="BN7" s="590"/>
      <c r="BO7" s="641">
        <v>34.200000000000003</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1127650</v>
      </c>
      <c r="CS7" s="589"/>
      <c r="CT7" s="589"/>
      <c r="CU7" s="589"/>
      <c r="CV7" s="589"/>
      <c r="CW7" s="589"/>
      <c r="CX7" s="589"/>
      <c r="CY7" s="590"/>
      <c r="CZ7" s="641">
        <v>16</v>
      </c>
      <c r="DA7" s="641"/>
      <c r="DB7" s="641"/>
      <c r="DC7" s="641"/>
      <c r="DD7" s="594">
        <v>23344</v>
      </c>
      <c r="DE7" s="589"/>
      <c r="DF7" s="589"/>
      <c r="DG7" s="589"/>
      <c r="DH7" s="589"/>
      <c r="DI7" s="589"/>
      <c r="DJ7" s="589"/>
      <c r="DK7" s="589"/>
      <c r="DL7" s="589"/>
      <c r="DM7" s="589"/>
      <c r="DN7" s="589"/>
      <c r="DO7" s="589"/>
      <c r="DP7" s="590"/>
      <c r="DQ7" s="594">
        <v>962958</v>
      </c>
      <c r="DR7" s="589"/>
      <c r="DS7" s="589"/>
      <c r="DT7" s="589"/>
      <c r="DU7" s="589"/>
      <c r="DV7" s="589"/>
      <c r="DW7" s="589"/>
      <c r="DX7" s="589"/>
      <c r="DY7" s="589"/>
      <c r="DZ7" s="589"/>
      <c r="EA7" s="589"/>
      <c r="EB7" s="589"/>
      <c r="EC7" s="624"/>
    </row>
    <row r="8" spans="2:143" ht="11.25" customHeight="1">
      <c r="B8" s="585" t="s">
        <v>221</v>
      </c>
      <c r="C8" s="586"/>
      <c r="D8" s="586"/>
      <c r="E8" s="586"/>
      <c r="F8" s="586"/>
      <c r="G8" s="586"/>
      <c r="H8" s="586"/>
      <c r="I8" s="586"/>
      <c r="J8" s="586"/>
      <c r="K8" s="586"/>
      <c r="L8" s="586"/>
      <c r="M8" s="586"/>
      <c r="N8" s="586"/>
      <c r="O8" s="586"/>
      <c r="P8" s="586"/>
      <c r="Q8" s="587"/>
      <c r="R8" s="588">
        <v>14470</v>
      </c>
      <c r="S8" s="589"/>
      <c r="T8" s="589"/>
      <c r="U8" s="589"/>
      <c r="V8" s="589"/>
      <c r="W8" s="589"/>
      <c r="X8" s="589"/>
      <c r="Y8" s="590"/>
      <c r="Z8" s="641">
        <v>0.2</v>
      </c>
      <c r="AA8" s="641"/>
      <c r="AB8" s="641"/>
      <c r="AC8" s="641"/>
      <c r="AD8" s="642">
        <v>14470</v>
      </c>
      <c r="AE8" s="642"/>
      <c r="AF8" s="642"/>
      <c r="AG8" s="642"/>
      <c r="AH8" s="642"/>
      <c r="AI8" s="642"/>
      <c r="AJ8" s="642"/>
      <c r="AK8" s="642"/>
      <c r="AL8" s="611">
        <v>0.3</v>
      </c>
      <c r="AM8" s="643"/>
      <c r="AN8" s="643"/>
      <c r="AO8" s="644"/>
      <c r="AP8" s="585" t="s">
        <v>222</v>
      </c>
      <c r="AQ8" s="586"/>
      <c r="AR8" s="586"/>
      <c r="AS8" s="586"/>
      <c r="AT8" s="586"/>
      <c r="AU8" s="586"/>
      <c r="AV8" s="586"/>
      <c r="AW8" s="586"/>
      <c r="AX8" s="586"/>
      <c r="AY8" s="586"/>
      <c r="AZ8" s="586"/>
      <c r="BA8" s="586"/>
      <c r="BB8" s="586"/>
      <c r="BC8" s="586"/>
      <c r="BD8" s="586"/>
      <c r="BE8" s="586"/>
      <c r="BF8" s="587"/>
      <c r="BG8" s="588">
        <v>24900</v>
      </c>
      <c r="BH8" s="589"/>
      <c r="BI8" s="589"/>
      <c r="BJ8" s="589"/>
      <c r="BK8" s="589"/>
      <c r="BL8" s="589"/>
      <c r="BM8" s="589"/>
      <c r="BN8" s="590"/>
      <c r="BO8" s="641">
        <v>1</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1988375</v>
      </c>
      <c r="CS8" s="589"/>
      <c r="CT8" s="589"/>
      <c r="CU8" s="589"/>
      <c r="CV8" s="589"/>
      <c r="CW8" s="589"/>
      <c r="CX8" s="589"/>
      <c r="CY8" s="590"/>
      <c r="CZ8" s="641">
        <v>28.2</v>
      </c>
      <c r="DA8" s="641"/>
      <c r="DB8" s="641"/>
      <c r="DC8" s="641"/>
      <c r="DD8" s="594">
        <v>2600</v>
      </c>
      <c r="DE8" s="589"/>
      <c r="DF8" s="589"/>
      <c r="DG8" s="589"/>
      <c r="DH8" s="589"/>
      <c r="DI8" s="589"/>
      <c r="DJ8" s="589"/>
      <c r="DK8" s="589"/>
      <c r="DL8" s="589"/>
      <c r="DM8" s="589"/>
      <c r="DN8" s="589"/>
      <c r="DO8" s="589"/>
      <c r="DP8" s="590"/>
      <c r="DQ8" s="594">
        <v>1213800</v>
      </c>
      <c r="DR8" s="589"/>
      <c r="DS8" s="589"/>
      <c r="DT8" s="589"/>
      <c r="DU8" s="589"/>
      <c r="DV8" s="589"/>
      <c r="DW8" s="589"/>
      <c r="DX8" s="589"/>
      <c r="DY8" s="589"/>
      <c r="DZ8" s="589"/>
      <c r="EA8" s="589"/>
      <c r="EB8" s="589"/>
      <c r="EC8" s="624"/>
    </row>
    <row r="9" spans="2:143" ht="11.25" customHeight="1">
      <c r="B9" s="585" t="s">
        <v>225</v>
      </c>
      <c r="C9" s="586"/>
      <c r="D9" s="586"/>
      <c r="E9" s="586"/>
      <c r="F9" s="586"/>
      <c r="G9" s="586"/>
      <c r="H9" s="586"/>
      <c r="I9" s="586"/>
      <c r="J9" s="586"/>
      <c r="K9" s="586"/>
      <c r="L9" s="586"/>
      <c r="M9" s="586"/>
      <c r="N9" s="586"/>
      <c r="O9" s="586"/>
      <c r="P9" s="586"/>
      <c r="Q9" s="587"/>
      <c r="R9" s="588">
        <v>8276</v>
      </c>
      <c r="S9" s="589"/>
      <c r="T9" s="589"/>
      <c r="U9" s="589"/>
      <c r="V9" s="589"/>
      <c r="W9" s="589"/>
      <c r="X9" s="589"/>
      <c r="Y9" s="590"/>
      <c r="Z9" s="641">
        <v>0.1</v>
      </c>
      <c r="AA9" s="641"/>
      <c r="AB9" s="641"/>
      <c r="AC9" s="641"/>
      <c r="AD9" s="642">
        <v>8276</v>
      </c>
      <c r="AE9" s="642"/>
      <c r="AF9" s="642"/>
      <c r="AG9" s="642"/>
      <c r="AH9" s="642"/>
      <c r="AI9" s="642"/>
      <c r="AJ9" s="642"/>
      <c r="AK9" s="642"/>
      <c r="AL9" s="611">
        <v>0.2</v>
      </c>
      <c r="AM9" s="643"/>
      <c r="AN9" s="643"/>
      <c r="AO9" s="644"/>
      <c r="AP9" s="585" t="s">
        <v>226</v>
      </c>
      <c r="AQ9" s="586"/>
      <c r="AR9" s="586"/>
      <c r="AS9" s="586"/>
      <c r="AT9" s="586"/>
      <c r="AU9" s="586"/>
      <c r="AV9" s="586"/>
      <c r="AW9" s="586"/>
      <c r="AX9" s="586"/>
      <c r="AY9" s="586"/>
      <c r="AZ9" s="586"/>
      <c r="BA9" s="586"/>
      <c r="BB9" s="586"/>
      <c r="BC9" s="586"/>
      <c r="BD9" s="586"/>
      <c r="BE9" s="586"/>
      <c r="BF9" s="587"/>
      <c r="BG9" s="588">
        <v>586955</v>
      </c>
      <c r="BH9" s="589"/>
      <c r="BI9" s="589"/>
      <c r="BJ9" s="589"/>
      <c r="BK9" s="589"/>
      <c r="BL9" s="589"/>
      <c r="BM9" s="589"/>
      <c r="BN9" s="590"/>
      <c r="BO9" s="641">
        <v>23.6</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795062</v>
      </c>
      <c r="CS9" s="589"/>
      <c r="CT9" s="589"/>
      <c r="CU9" s="589"/>
      <c r="CV9" s="589"/>
      <c r="CW9" s="589"/>
      <c r="CX9" s="589"/>
      <c r="CY9" s="590"/>
      <c r="CZ9" s="641">
        <v>11.3</v>
      </c>
      <c r="DA9" s="641"/>
      <c r="DB9" s="641"/>
      <c r="DC9" s="641"/>
      <c r="DD9" s="594">
        <v>306551</v>
      </c>
      <c r="DE9" s="589"/>
      <c r="DF9" s="589"/>
      <c r="DG9" s="589"/>
      <c r="DH9" s="589"/>
      <c r="DI9" s="589"/>
      <c r="DJ9" s="589"/>
      <c r="DK9" s="589"/>
      <c r="DL9" s="589"/>
      <c r="DM9" s="589"/>
      <c r="DN9" s="589"/>
      <c r="DO9" s="589"/>
      <c r="DP9" s="590"/>
      <c r="DQ9" s="594">
        <v>642386</v>
      </c>
      <c r="DR9" s="589"/>
      <c r="DS9" s="589"/>
      <c r="DT9" s="589"/>
      <c r="DU9" s="589"/>
      <c r="DV9" s="589"/>
      <c r="DW9" s="589"/>
      <c r="DX9" s="589"/>
      <c r="DY9" s="589"/>
      <c r="DZ9" s="589"/>
      <c r="EA9" s="589"/>
      <c r="EB9" s="589"/>
      <c r="EC9" s="624"/>
    </row>
    <row r="10" spans="2:143" ht="11.25" customHeight="1">
      <c r="B10" s="585" t="s">
        <v>228</v>
      </c>
      <c r="C10" s="586"/>
      <c r="D10" s="586"/>
      <c r="E10" s="586"/>
      <c r="F10" s="586"/>
      <c r="G10" s="586"/>
      <c r="H10" s="586"/>
      <c r="I10" s="586"/>
      <c r="J10" s="586"/>
      <c r="K10" s="586"/>
      <c r="L10" s="586"/>
      <c r="M10" s="586"/>
      <c r="N10" s="586"/>
      <c r="O10" s="586"/>
      <c r="P10" s="586"/>
      <c r="Q10" s="587"/>
      <c r="R10" s="588">
        <v>189201</v>
      </c>
      <c r="S10" s="589"/>
      <c r="T10" s="589"/>
      <c r="U10" s="589"/>
      <c r="V10" s="589"/>
      <c r="W10" s="589"/>
      <c r="X10" s="589"/>
      <c r="Y10" s="590"/>
      <c r="Z10" s="641">
        <v>2.5</v>
      </c>
      <c r="AA10" s="641"/>
      <c r="AB10" s="641"/>
      <c r="AC10" s="641"/>
      <c r="AD10" s="642">
        <v>189201</v>
      </c>
      <c r="AE10" s="642"/>
      <c r="AF10" s="642"/>
      <c r="AG10" s="642"/>
      <c r="AH10" s="642"/>
      <c r="AI10" s="642"/>
      <c r="AJ10" s="642"/>
      <c r="AK10" s="642"/>
      <c r="AL10" s="611">
        <v>3.9</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44404</v>
      </c>
      <c r="BH10" s="589"/>
      <c r="BI10" s="589"/>
      <c r="BJ10" s="589"/>
      <c r="BK10" s="589"/>
      <c r="BL10" s="589"/>
      <c r="BM10" s="589"/>
      <c r="BN10" s="590"/>
      <c r="BO10" s="641">
        <v>1.8</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v>19048</v>
      </c>
      <c r="CS10" s="589"/>
      <c r="CT10" s="589"/>
      <c r="CU10" s="589"/>
      <c r="CV10" s="589"/>
      <c r="CW10" s="589"/>
      <c r="CX10" s="589"/>
      <c r="CY10" s="590"/>
      <c r="CZ10" s="641">
        <v>0.3</v>
      </c>
      <c r="DA10" s="641"/>
      <c r="DB10" s="641"/>
      <c r="DC10" s="641"/>
      <c r="DD10" s="594" t="s">
        <v>223</v>
      </c>
      <c r="DE10" s="589"/>
      <c r="DF10" s="589"/>
      <c r="DG10" s="589"/>
      <c r="DH10" s="589"/>
      <c r="DI10" s="589"/>
      <c r="DJ10" s="589"/>
      <c r="DK10" s="589"/>
      <c r="DL10" s="589"/>
      <c r="DM10" s="589"/>
      <c r="DN10" s="589"/>
      <c r="DO10" s="589"/>
      <c r="DP10" s="590"/>
      <c r="DQ10" s="594">
        <v>3284</v>
      </c>
      <c r="DR10" s="589"/>
      <c r="DS10" s="589"/>
      <c r="DT10" s="589"/>
      <c r="DU10" s="589"/>
      <c r="DV10" s="589"/>
      <c r="DW10" s="589"/>
      <c r="DX10" s="589"/>
      <c r="DY10" s="589"/>
      <c r="DZ10" s="589"/>
      <c r="EA10" s="589"/>
      <c r="EB10" s="589"/>
      <c r="EC10" s="624"/>
    </row>
    <row r="11" spans="2:143" ht="11.25" customHeight="1">
      <c r="B11" s="585" t="s">
        <v>231</v>
      </c>
      <c r="C11" s="586"/>
      <c r="D11" s="586"/>
      <c r="E11" s="586"/>
      <c r="F11" s="586"/>
      <c r="G11" s="586"/>
      <c r="H11" s="586"/>
      <c r="I11" s="586"/>
      <c r="J11" s="586"/>
      <c r="K11" s="586"/>
      <c r="L11" s="586"/>
      <c r="M11" s="586"/>
      <c r="N11" s="586"/>
      <c r="O11" s="586"/>
      <c r="P11" s="586"/>
      <c r="Q11" s="587"/>
      <c r="R11" s="588" t="s">
        <v>223</v>
      </c>
      <c r="S11" s="589"/>
      <c r="T11" s="589"/>
      <c r="U11" s="589"/>
      <c r="V11" s="589"/>
      <c r="W11" s="589"/>
      <c r="X11" s="589"/>
      <c r="Y11" s="590"/>
      <c r="Z11" s="641" t="s">
        <v>223</v>
      </c>
      <c r="AA11" s="641"/>
      <c r="AB11" s="641"/>
      <c r="AC11" s="641"/>
      <c r="AD11" s="642" t="s">
        <v>223</v>
      </c>
      <c r="AE11" s="642"/>
      <c r="AF11" s="642"/>
      <c r="AG11" s="642"/>
      <c r="AH11" s="642"/>
      <c r="AI11" s="642"/>
      <c r="AJ11" s="642"/>
      <c r="AK11" s="642"/>
      <c r="AL11" s="611" t="s">
        <v>223</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192037</v>
      </c>
      <c r="BH11" s="589"/>
      <c r="BI11" s="589"/>
      <c r="BJ11" s="589"/>
      <c r="BK11" s="589"/>
      <c r="BL11" s="589"/>
      <c r="BM11" s="589"/>
      <c r="BN11" s="590"/>
      <c r="BO11" s="641">
        <v>7.7</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454707</v>
      </c>
      <c r="CS11" s="589"/>
      <c r="CT11" s="589"/>
      <c r="CU11" s="589"/>
      <c r="CV11" s="589"/>
      <c r="CW11" s="589"/>
      <c r="CX11" s="589"/>
      <c r="CY11" s="590"/>
      <c r="CZ11" s="641">
        <v>6.4</v>
      </c>
      <c r="DA11" s="641"/>
      <c r="DB11" s="641"/>
      <c r="DC11" s="641"/>
      <c r="DD11" s="594">
        <v>105542</v>
      </c>
      <c r="DE11" s="589"/>
      <c r="DF11" s="589"/>
      <c r="DG11" s="589"/>
      <c r="DH11" s="589"/>
      <c r="DI11" s="589"/>
      <c r="DJ11" s="589"/>
      <c r="DK11" s="589"/>
      <c r="DL11" s="589"/>
      <c r="DM11" s="589"/>
      <c r="DN11" s="589"/>
      <c r="DO11" s="589"/>
      <c r="DP11" s="590"/>
      <c r="DQ11" s="594">
        <v>356621</v>
      </c>
      <c r="DR11" s="589"/>
      <c r="DS11" s="589"/>
      <c r="DT11" s="589"/>
      <c r="DU11" s="589"/>
      <c r="DV11" s="589"/>
      <c r="DW11" s="589"/>
      <c r="DX11" s="589"/>
      <c r="DY11" s="589"/>
      <c r="DZ11" s="589"/>
      <c r="EA11" s="589"/>
      <c r="EB11" s="589"/>
      <c r="EC11" s="624"/>
    </row>
    <row r="12" spans="2:143" ht="11.25" customHeight="1">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1504515</v>
      </c>
      <c r="BH12" s="589"/>
      <c r="BI12" s="589"/>
      <c r="BJ12" s="589"/>
      <c r="BK12" s="589"/>
      <c r="BL12" s="589"/>
      <c r="BM12" s="589"/>
      <c r="BN12" s="590"/>
      <c r="BO12" s="641">
        <v>60.6</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150503</v>
      </c>
      <c r="CS12" s="589"/>
      <c r="CT12" s="589"/>
      <c r="CU12" s="589"/>
      <c r="CV12" s="589"/>
      <c r="CW12" s="589"/>
      <c r="CX12" s="589"/>
      <c r="CY12" s="590"/>
      <c r="CZ12" s="641">
        <v>2.1</v>
      </c>
      <c r="DA12" s="641"/>
      <c r="DB12" s="641"/>
      <c r="DC12" s="641"/>
      <c r="DD12" s="594">
        <v>74131</v>
      </c>
      <c r="DE12" s="589"/>
      <c r="DF12" s="589"/>
      <c r="DG12" s="589"/>
      <c r="DH12" s="589"/>
      <c r="DI12" s="589"/>
      <c r="DJ12" s="589"/>
      <c r="DK12" s="589"/>
      <c r="DL12" s="589"/>
      <c r="DM12" s="589"/>
      <c r="DN12" s="589"/>
      <c r="DO12" s="589"/>
      <c r="DP12" s="590"/>
      <c r="DQ12" s="594">
        <v>88394</v>
      </c>
      <c r="DR12" s="589"/>
      <c r="DS12" s="589"/>
      <c r="DT12" s="589"/>
      <c r="DU12" s="589"/>
      <c r="DV12" s="589"/>
      <c r="DW12" s="589"/>
      <c r="DX12" s="589"/>
      <c r="DY12" s="589"/>
      <c r="DZ12" s="589"/>
      <c r="EA12" s="589"/>
      <c r="EB12" s="589"/>
      <c r="EC12" s="624"/>
    </row>
    <row r="13" spans="2:143" ht="11.25" customHeight="1">
      <c r="B13" s="585" t="s">
        <v>237</v>
      </c>
      <c r="C13" s="586"/>
      <c r="D13" s="586"/>
      <c r="E13" s="586"/>
      <c r="F13" s="586"/>
      <c r="G13" s="586"/>
      <c r="H13" s="586"/>
      <c r="I13" s="586"/>
      <c r="J13" s="586"/>
      <c r="K13" s="586"/>
      <c r="L13" s="586"/>
      <c r="M13" s="586"/>
      <c r="N13" s="586"/>
      <c r="O13" s="586"/>
      <c r="P13" s="586"/>
      <c r="Q13" s="587"/>
      <c r="R13" s="588">
        <v>16639</v>
      </c>
      <c r="S13" s="589"/>
      <c r="T13" s="589"/>
      <c r="U13" s="589"/>
      <c r="V13" s="589"/>
      <c r="W13" s="589"/>
      <c r="X13" s="589"/>
      <c r="Y13" s="590"/>
      <c r="Z13" s="641">
        <v>0.2</v>
      </c>
      <c r="AA13" s="641"/>
      <c r="AB13" s="641"/>
      <c r="AC13" s="641"/>
      <c r="AD13" s="642">
        <v>16639</v>
      </c>
      <c r="AE13" s="642"/>
      <c r="AF13" s="642"/>
      <c r="AG13" s="642"/>
      <c r="AH13" s="642"/>
      <c r="AI13" s="642"/>
      <c r="AJ13" s="642"/>
      <c r="AK13" s="642"/>
      <c r="AL13" s="611">
        <v>0.3</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1501113</v>
      </c>
      <c r="BH13" s="589"/>
      <c r="BI13" s="589"/>
      <c r="BJ13" s="589"/>
      <c r="BK13" s="589"/>
      <c r="BL13" s="589"/>
      <c r="BM13" s="589"/>
      <c r="BN13" s="590"/>
      <c r="BO13" s="641">
        <v>60.5</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646468</v>
      </c>
      <c r="CS13" s="589"/>
      <c r="CT13" s="589"/>
      <c r="CU13" s="589"/>
      <c r="CV13" s="589"/>
      <c r="CW13" s="589"/>
      <c r="CX13" s="589"/>
      <c r="CY13" s="590"/>
      <c r="CZ13" s="641">
        <v>9.1999999999999993</v>
      </c>
      <c r="DA13" s="641"/>
      <c r="DB13" s="641"/>
      <c r="DC13" s="641"/>
      <c r="DD13" s="594">
        <v>202285</v>
      </c>
      <c r="DE13" s="589"/>
      <c r="DF13" s="589"/>
      <c r="DG13" s="589"/>
      <c r="DH13" s="589"/>
      <c r="DI13" s="589"/>
      <c r="DJ13" s="589"/>
      <c r="DK13" s="589"/>
      <c r="DL13" s="589"/>
      <c r="DM13" s="589"/>
      <c r="DN13" s="589"/>
      <c r="DO13" s="589"/>
      <c r="DP13" s="590"/>
      <c r="DQ13" s="594">
        <v>568201</v>
      </c>
      <c r="DR13" s="589"/>
      <c r="DS13" s="589"/>
      <c r="DT13" s="589"/>
      <c r="DU13" s="589"/>
      <c r="DV13" s="589"/>
      <c r="DW13" s="589"/>
      <c r="DX13" s="589"/>
      <c r="DY13" s="589"/>
      <c r="DZ13" s="589"/>
      <c r="EA13" s="589"/>
      <c r="EB13" s="589"/>
      <c r="EC13" s="624"/>
    </row>
    <row r="14" spans="2:143" ht="11.25" customHeight="1">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45308</v>
      </c>
      <c r="BH14" s="589"/>
      <c r="BI14" s="589"/>
      <c r="BJ14" s="589"/>
      <c r="BK14" s="589"/>
      <c r="BL14" s="589"/>
      <c r="BM14" s="589"/>
      <c r="BN14" s="590"/>
      <c r="BO14" s="641">
        <v>1.8</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388730</v>
      </c>
      <c r="CS14" s="589"/>
      <c r="CT14" s="589"/>
      <c r="CU14" s="589"/>
      <c r="CV14" s="589"/>
      <c r="CW14" s="589"/>
      <c r="CX14" s="589"/>
      <c r="CY14" s="590"/>
      <c r="CZ14" s="641">
        <v>5.5</v>
      </c>
      <c r="DA14" s="641"/>
      <c r="DB14" s="641"/>
      <c r="DC14" s="641"/>
      <c r="DD14" s="594">
        <v>5928</v>
      </c>
      <c r="DE14" s="589"/>
      <c r="DF14" s="589"/>
      <c r="DG14" s="589"/>
      <c r="DH14" s="589"/>
      <c r="DI14" s="589"/>
      <c r="DJ14" s="589"/>
      <c r="DK14" s="589"/>
      <c r="DL14" s="589"/>
      <c r="DM14" s="589"/>
      <c r="DN14" s="589"/>
      <c r="DO14" s="589"/>
      <c r="DP14" s="590"/>
      <c r="DQ14" s="594">
        <v>329653</v>
      </c>
      <c r="DR14" s="589"/>
      <c r="DS14" s="589"/>
      <c r="DT14" s="589"/>
      <c r="DU14" s="589"/>
      <c r="DV14" s="589"/>
      <c r="DW14" s="589"/>
      <c r="DX14" s="589"/>
      <c r="DY14" s="589"/>
      <c r="DZ14" s="589"/>
      <c r="EA14" s="589"/>
      <c r="EB14" s="589"/>
      <c r="EC14" s="624"/>
    </row>
    <row r="15" spans="2:143" ht="11.25" customHeight="1">
      <c r="B15" s="585" t="s">
        <v>243</v>
      </c>
      <c r="C15" s="586"/>
      <c r="D15" s="586"/>
      <c r="E15" s="586"/>
      <c r="F15" s="586"/>
      <c r="G15" s="586"/>
      <c r="H15" s="586"/>
      <c r="I15" s="586"/>
      <c r="J15" s="586"/>
      <c r="K15" s="586"/>
      <c r="L15" s="586"/>
      <c r="M15" s="586"/>
      <c r="N15" s="586"/>
      <c r="O15" s="586"/>
      <c r="P15" s="586"/>
      <c r="Q15" s="587"/>
      <c r="R15" s="588">
        <v>8866</v>
      </c>
      <c r="S15" s="589"/>
      <c r="T15" s="589"/>
      <c r="U15" s="589"/>
      <c r="V15" s="589"/>
      <c r="W15" s="589"/>
      <c r="X15" s="589"/>
      <c r="Y15" s="590"/>
      <c r="Z15" s="641">
        <v>0.1</v>
      </c>
      <c r="AA15" s="641"/>
      <c r="AB15" s="641"/>
      <c r="AC15" s="641"/>
      <c r="AD15" s="642">
        <v>8866</v>
      </c>
      <c r="AE15" s="642"/>
      <c r="AF15" s="642"/>
      <c r="AG15" s="642"/>
      <c r="AH15" s="642"/>
      <c r="AI15" s="642"/>
      <c r="AJ15" s="642"/>
      <c r="AK15" s="642"/>
      <c r="AL15" s="611">
        <v>0.2</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84415</v>
      </c>
      <c r="BH15" s="589"/>
      <c r="BI15" s="589"/>
      <c r="BJ15" s="589"/>
      <c r="BK15" s="589"/>
      <c r="BL15" s="589"/>
      <c r="BM15" s="589"/>
      <c r="BN15" s="590"/>
      <c r="BO15" s="641">
        <v>3.4</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605715</v>
      </c>
      <c r="CS15" s="589"/>
      <c r="CT15" s="589"/>
      <c r="CU15" s="589"/>
      <c r="CV15" s="589"/>
      <c r="CW15" s="589"/>
      <c r="CX15" s="589"/>
      <c r="CY15" s="590"/>
      <c r="CZ15" s="641">
        <v>8.6</v>
      </c>
      <c r="DA15" s="641"/>
      <c r="DB15" s="641"/>
      <c r="DC15" s="641"/>
      <c r="DD15" s="594">
        <v>19043</v>
      </c>
      <c r="DE15" s="589"/>
      <c r="DF15" s="589"/>
      <c r="DG15" s="589"/>
      <c r="DH15" s="589"/>
      <c r="DI15" s="589"/>
      <c r="DJ15" s="589"/>
      <c r="DK15" s="589"/>
      <c r="DL15" s="589"/>
      <c r="DM15" s="589"/>
      <c r="DN15" s="589"/>
      <c r="DO15" s="589"/>
      <c r="DP15" s="590"/>
      <c r="DQ15" s="594">
        <v>472103</v>
      </c>
      <c r="DR15" s="589"/>
      <c r="DS15" s="589"/>
      <c r="DT15" s="589"/>
      <c r="DU15" s="589"/>
      <c r="DV15" s="589"/>
      <c r="DW15" s="589"/>
      <c r="DX15" s="589"/>
      <c r="DY15" s="589"/>
      <c r="DZ15" s="589"/>
      <c r="EA15" s="589"/>
      <c r="EB15" s="589"/>
      <c r="EC15" s="624"/>
    </row>
    <row r="16" spans="2:143" ht="11.25" customHeight="1">
      <c r="B16" s="585" t="s">
        <v>246</v>
      </c>
      <c r="C16" s="586"/>
      <c r="D16" s="586"/>
      <c r="E16" s="586"/>
      <c r="F16" s="586"/>
      <c r="G16" s="586"/>
      <c r="H16" s="586"/>
      <c r="I16" s="586"/>
      <c r="J16" s="586"/>
      <c r="K16" s="586"/>
      <c r="L16" s="586"/>
      <c r="M16" s="586"/>
      <c r="N16" s="586"/>
      <c r="O16" s="586"/>
      <c r="P16" s="586"/>
      <c r="Q16" s="587"/>
      <c r="R16" s="588">
        <v>2302870</v>
      </c>
      <c r="S16" s="589"/>
      <c r="T16" s="589"/>
      <c r="U16" s="589"/>
      <c r="V16" s="589"/>
      <c r="W16" s="589"/>
      <c r="X16" s="589"/>
      <c r="Y16" s="590"/>
      <c r="Z16" s="641">
        <v>31</v>
      </c>
      <c r="AA16" s="641"/>
      <c r="AB16" s="641"/>
      <c r="AC16" s="641"/>
      <c r="AD16" s="642">
        <v>2026396</v>
      </c>
      <c r="AE16" s="642"/>
      <c r="AF16" s="642"/>
      <c r="AG16" s="642"/>
      <c r="AH16" s="642"/>
      <c r="AI16" s="642"/>
      <c r="AJ16" s="642"/>
      <c r="AK16" s="642"/>
      <c r="AL16" s="611">
        <v>41.5</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v>30321</v>
      </c>
      <c r="CS16" s="589"/>
      <c r="CT16" s="589"/>
      <c r="CU16" s="589"/>
      <c r="CV16" s="589"/>
      <c r="CW16" s="589"/>
      <c r="CX16" s="589"/>
      <c r="CY16" s="590"/>
      <c r="CZ16" s="641">
        <v>0.4</v>
      </c>
      <c r="DA16" s="641"/>
      <c r="DB16" s="641"/>
      <c r="DC16" s="641"/>
      <c r="DD16" s="594" t="s">
        <v>223</v>
      </c>
      <c r="DE16" s="589"/>
      <c r="DF16" s="589"/>
      <c r="DG16" s="589"/>
      <c r="DH16" s="589"/>
      <c r="DI16" s="589"/>
      <c r="DJ16" s="589"/>
      <c r="DK16" s="589"/>
      <c r="DL16" s="589"/>
      <c r="DM16" s="589"/>
      <c r="DN16" s="589"/>
      <c r="DO16" s="589"/>
      <c r="DP16" s="590"/>
      <c r="DQ16" s="594">
        <v>5393</v>
      </c>
      <c r="DR16" s="589"/>
      <c r="DS16" s="589"/>
      <c r="DT16" s="589"/>
      <c r="DU16" s="589"/>
      <c r="DV16" s="589"/>
      <c r="DW16" s="589"/>
      <c r="DX16" s="589"/>
      <c r="DY16" s="589"/>
      <c r="DZ16" s="589"/>
      <c r="EA16" s="589"/>
      <c r="EB16" s="589"/>
      <c r="EC16" s="624"/>
    </row>
    <row r="17" spans="2:133" ht="11.25" customHeight="1">
      <c r="B17" s="585" t="s">
        <v>249</v>
      </c>
      <c r="C17" s="586"/>
      <c r="D17" s="586"/>
      <c r="E17" s="586"/>
      <c r="F17" s="586"/>
      <c r="G17" s="586"/>
      <c r="H17" s="586"/>
      <c r="I17" s="586"/>
      <c r="J17" s="586"/>
      <c r="K17" s="586"/>
      <c r="L17" s="586"/>
      <c r="M17" s="586"/>
      <c r="N17" s="586"/>
      <c r="O17" s="586"/>
      <c r="P17" s="586"/>
      <c r="Q17" s="587"/>
      <c r="R17" s="588">
        <v>2026396</v>
      </c>
      <c r="S17" s="589"/>
      <c r="T17" s="589"/>
      <c r="U17" s="589"/>
      <c r="V17" s="589"/>
      <c r="W17" s="589"/>
      <c r="X17" s="589"/>
      <c r="Y17" s="590"/>
      <c r="Z17" s="641">
        <v>27.2</v>
      </c>
      <c r="AA17" s="641"/>
      <c r="AB17" s="641"/>
      <c r="AC17" s="641"/>
      <c r="AD17" s="642">
        <v>2026396</v>
      </c>
      <c r="AE17" s="642"/>
      <c r="AF17" s="642"/>
      <c r="AG17" s="642"/>
      <c r="AH17" s="642"/>
      <c r="AI17" s="642"/>
      <c r="AJ17" s="642"/>
      <c r="AK17" s="642"/>
      <c r="AL17" s="611">
        <v>41.5</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771103</v>
      </c>
      <c r="CS17" s="589"/>
      <c r="CT17" s="589"/>
      <c r="CU17" s="589"/>
      <c r="CV17" s="589"/>
      <c r="CW17" s="589"/>
      <c r="CX17" s="589"/>
      <c r="CY17" s="590"/>
      <c r="CZ17" s="641">
        <v>10.9</v>
      </c>
      <c r="DA17" s="641"/>
      <c r="DB17" s="641"/>
      <c r="DC17" s="641"/>
      <c r="DD17" s="594" t="s">
        <v>223</v>
      </c>
      <c r="DE17" s="589"/>
      <c r="DF17" s="589"/>
      <c r="DG17" s="589"/>
      <c r="DH17" s="589"/>
      <c r="DI17" s="589"/>
      <c r="DJ17" s="589"/>
      <c r="DK17" s="589"/>
      <c r="DL17" s="589"/>
      <c r="DM17" s="589"/>
      <c r="DN17" s="589"/>
      <c r="DO17" s="589"/>
      <c r="DP17" s="590"/>
      <c r="DQ17" s="594">
        <v>762109</v>
      </c>
      <c r="DR17" s="589"/>
      <c r="DS17" s="589"/>
      <c r="DT17" s="589"/>
      <c r="DU17" s="589"/>
      <c r="DV17" s="589"/>
      <c r="DW17" s="589"/>
      <c r="DX17" s="589"/>
      <c r="DY17" s="589"/>
      <c r="DZ17" s="589"/>
      <c r="EA17" s="589"/>
      <c r="EB17" s="589"/>
      <c r="EC17" s="624"/>
    </row>
    <row r="18" spans="2:133" ht="11.25" customHeight="1">
      <c r="B18" s="585" t="s">
        <v>252</v>
      </c>
      <c r="C18" s="586"/>
      <c r="D18" s="586"/>
      <c r="E18" s="586"/>
      <c r="F18" s="586"/>
      <c r="G18" s="586"/>
      <c r="H18" s="586"/>
      <c r="I18" s="586"/>
      <c r="J18" s="586"/>
      <c r="K18" s="586"/>
      <c r="L18" s="586"/>
      <c r="M18" s="586"/>
      <c r="N18" s="586"/>
      <c r="O18" s="586"/>
      <c r="P18" s="586"/>
      <c r="Q18" s="587"/>
      <c r="R18" s="588">
        <v>276471</v>
      </c>
      <c r="S18" s="589"/>
      <c r="T18" s="589"/>
      <c r="U18" s="589"/>
      <c r="V18" s="589"/>
      <c r="W18" s="589"/>
      <c r="X18" s="589"/>
      <c r="Y18" s="590"/>
      <c r="Z18" s="641">
        <v>3.7</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c r="B19" s="585" t="s">
        <v>255</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c r="B20" s="585" t="s">
        <v>258</v>
      </c>
      <c r="C20" s="586"/>
      <c r="D20" s="586"/>
      <c r="E20" s="586"/>
      <c r="F20" s="586"/>
      <c r="G20" s="586"/>
      <c r="H20" s="586"/>
      <c r="I20" s="586"/>
      <c r="J20" s="586"/>
      <c r="K20" s="586"/>
      <c r="L20" s="586"/>
      <c r="M20" s="586"/>
      <c r="N20" s="586"/>
      <c r="O20" s="586"/>
      <c r="P20" s="586"/>
      <c r="Q20" s="587"/>
      <c r="R20" s="588">
        <v>5134253</v>
      </c>
      <c r="S20" s="589"/>
      <c r="T20" s="589"/>
      <c r="U20" s="589"/>
      <c r="V20" s="589"/>
      <c r="W20" s="589"/>
      <c r="X20" s="589"/>
      <c r="Y20" s="590"/>
      <c r="Z20" s="641">
        <v>69</v>
      </c>
      <c r="AA20" s="641"/>
      <c r="AB20" s="641"/>
      <c r="AC20" s="641"/>
      <c r="AD20" s="642">
        <v>4857779</v>
      </c>
      <c r="AE20" s="642"/>
      <c r="AF20" s="642"/>
      <c r="AG20" s="642"/>
      <c r="AH20" s="642"/>
      <c r="AI20" s="642"/>
      <c r="AJ20" s="642"/>
      <c r="AK20" s="642"/>
      <c r="AL20" s="611">
        <v>99.4</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7052743</v>
      </c>
      <c r="CS20" s="589"/>
      <c r="CT20" s="589"/>
      <c r="CU20" s="589"/>
      <c r="CV20" s="589"/>
      <c r="CW20" s="589"/>
      <c r="CX20" s="589"/>
      <c r="CY20" s="590"/>
      <c r="CZ20" s="641">
        <v>100</v>
      </c>
      <c r="DA20" s="641"/>
      <c r="DB20" s="641"/>
      <c r="DC20" s="641"/>
      <c r="DD20" s="594">
        <v>739424</v>
      </c>
      <c r="DE20" s="589"/>
      <c r="DF20" s="589"/>
      <c r="DG20" s="589"/>
      <c r="DH20" s="589"/>
      <c r="DI20" s="589"/>
      <c r="DJ20" s="589"/>
      <c r="DK20" s="589"/>
      <c r="DL20" s="589"/>
      <c r="DM20" s="589"/>
      <c r="DN20" s="589"/>
      <c r="DO20" s="589"/>
      <c r="DP20" s="590"/>
      <c r="DQ20" s="594">
        <v>5479963</v>
      </c>
      <c r="DR20" s="589"/>
      <c r="DS20" s="589"/>
      <c r="DT20" s="589"/>
      <c r="DU20" s="589"/>
      <c r="DV20" s="589"/>
      <c r="DW20" s="589"/>
      <c r="DX20" s="589"/>
      <c r="DY20" s="589"/>
      <c r="DZ20" s="589"/>
      <c r="EA20" s="589"/>
      <c r="EB20" s="589"/>
      <c r="EC20" s="624"/>
    </row>
    <row r="21" spans="2:133" ht="11.25" customHeight="1">
      <c r="B21" s="585" t="s">
        <v>261</v>
      </c>
      <c r="C21" s="586"/>
      <c r="D21" s="586"/>
      <c r="E21" s="586"/>
      <c r="F21" s="586"/>
      <c r="G21" s="586"/>
      <c r="H21" s="586"/>
      <c r="I21" s="586"/>
      <c r="J21" s="586"/>
      <c r="K21" s="586"/>
      <c r="L21" s="586"/>
      <c r="M21" s="586"/>
      <c r="N21" s="586"/>
      <c r="O21" s="586"/>
      <c r="P21" s="586"/>
      <c r="Q21" s="587"/>
      <c r="R21" s="588">
        <v>2136</v>
      </c>
      <c r="S21" s="589"/>
      <c r="T21" s="589"/>
      <c r="U21" s="589"/>
      <c r="V21" s="589"/>
      <c r="W21" s="589"/>
      <c r="X21" s="589"/>
      <c r="Y21" s="590"/>
      <c r="Z21" s="641">
        <v>0</v>
      </c>
      <c r="AA21" s="641"/>
      <c r="AB21" s="641"/>
      <c r="AC21" s="641"/>
      <c r="AD21" s="642">
        <v>2136</v>
      </c>
      <c r="AE21" s="642"/>
      <c r="AF21" s="642"/>
      <c r="AG21" s="642"/>
      <c r="AH21" s="642"/>
      <c r="AI21" s="642"/>
      <c r="AJ21" s="642"/>
      <c r="AK21" s="642"/>
      <c r="AL21" s="611">
        <v>0</v>
      </c>
      <c r="AM21" s="643"/>
      <c r="AN21" s="643"/>
      <c r="AO21" s="644"/>
      <c r="AP21" s="679" t="s">
        <v>262</v>
      </c>
      <c r="AQ21" s="689"/>
      <c r="AR21" s="689"/>
      <c r="AS21" s="689"/>
      <c r="AT21" s="689"/>
      <c r="AU21" s="689"/>
      <c r="AV21" s="689"/>
      <c r="AW21" s="689"/>
      <c r="AX21" s="689"/>
      <c r="AY21" s="689"/>
      <c r="AZ21" s="689"/>
      <c r="BA21" s="689"/>
      <c r="BB21" s="689"/>
      <c r="BC21" s="689"/>
      <c r="BD21" s="689"/>
      <c r="BE21" s="689"/>
      <c r="BF21" s="681"/>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263</v>
      </c>
      <c r="C22" s="586"/>
      <c r="D22" s="586"/>
      <c r="E22" s="586"/>
      <c r="F22" s="586"/>
      <c r="G22" s="586"/>
      <c r="H22" s="586"/>
      <c r="I22" s="586"/>
      <c r="J22" s="586"/>
      <c r="K22" s="586"/>
      <c r="L22" s="586"/>
      <c r="M22" s="586"/>
      <c r="N22" s="586"/>
      <c r="O22" s="586"/>
      <c r="P22" s="586"/>
      <c r="Q22" s="587"/>
      <c r="R22" s="588">
        <v>130777</v>
      </c>
      <c r="S22" s="589"/>
      <c r="T22" s="589"/>
      <c r="U22" s="589"/>
      <c r="V22" s="589"/>
      <c r="W22" s="589"/>
      <c r="X22" s="589"/>
      <c r="Y22" s="590"/>
      <c r="Z22" s="641">
        <v>1.8</v>
      </c>
      <c r="AA22" s="641"/>
      <c r="AB22" s="641"/>
      <c r="AC22" s="641"/>
      <c r="AD22" s="642">
        <v>7671</v>
      </c>
      <c r="AE22" s="642"/>
      <c r="AF22" s="642"/>
      <c r="AG22" s="642"/>
      <c r="AH22" s="642"/>
      <c r="AI22" s="642"/>
      <c r="AJ22" s="642"/>
      <c r="AK22" s="642"/>
      <c r="AL22" s="611">
        <v>0.2</v>
      </c>
      <c r="AM22" s="643"/>
      <c r="AN22" s="643"/>
      <c r="AO22" s="644"/>
      <c r="AP22" s="679" t="s">
        <v>264</v>
      </c>
      <c r="AQ22" s="689"/>
      <c r="AR22" s="689"/>
      <c r="AS22" s="689"/>
      <c r="AT22" s="689"/>
      <c r="AU22" s="689"/>
      <c r="AV22" s="689"/>
      <c r="AW22" s="689"/>
      <c r="AX22" s="689"/>
      <c r="AY22" s="689"/>
      <c r="AZ22" s="689"/>
      <c r="BA22" s="689"/>
      <c r="BB22" s="689"/>
      <c r="BC22" s="689"/>
      <c r="BD22" s="689"/>
      <c r="BE22" s="689"/>
      <c r="BF22" s="681"/>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266</v>
      </c>
      <c r="C23" s="586"/>
      <c r="D23" s="586"/>
      <c r="E23" s="586"/>
      <c r="F23" s="586"/>
      <c r="G23" s="586"/>
      <c r="H23" s="586"/>
      <c r="I23" s="586"/>
      <c r="J23" s="586"/>
      <c r="K23" s="586"/>
      <c r="L23" s="586"/>
      <c r="M23" s="586"/>
      <c r="N23" s="586"/>
      <c r="O23" s="586"/>
      <c r="P23" s="586"/>
      <c r="Q23" s="587"/>
      <c r="R23" s="588">
        <v>111522</v>
      </c>
      <c r="S23" s="589"/>
      <c r="T23" s="589"/>
      <c r="U23" s="589"/>
      <c r="V23" s="589"/>
      <c r="W23" s="589"/>
      <c r="X23" s="589"/>
      <c r="Y23" s="590"/>
      <c r="Z23" s="641">
        <v>1.5</v>
      </c>
      <c r="AA23" s="641"/>
      <c r="AB23" s="641"/>
      <c r="AC23" s="641"/>
      <c r="AD23" s="642">
        <v>8086</v>
      </c>
      <c r="AE23" s="642"/>
      <c r="AF23" s="642"/>
      <c r="AG23" s="642"/>
      <c r="AH23" s="642"/>
      <c r="AI23" s="642"/>
      <c r="AJ23" s="642"/>
      <c r="AK23" s="642"/>
      <c r="AL23" s="611">
        <v>0.2</v>
      </c>
      <c r="AM23" s="643"/>
      <c r="AN23" s="643"/>
      <c r="AO23" s="644"/>
      <c r="AP23" s="679" t="s">
        <v>267</v>
      </c>
      <c r="AQ23" s="689"/>
      <c r="AR23" s="689"/>
      <c r="AS23" s="689"/>
      <c r="AT23" s="689"/>
      <c r="AU23" s="689"/>
      <c r="AV23" s="689"/>
      <c r="AW23" s="689"/>
      <c r="AX23" s="689"/>
      <c r="AY23" s="689"/>
      <c r="AZ23" s="689"/>
      <c r="BA23" s="689"/>
      <c r="BB23" s="689"/>
      <c r="BC23" s="689"/>
      <c r="BD23" s="689"/>
      <c r="BE23" s="689"/>
      <c r="BF23" s="681"/>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c r="B24" s="585" t="s">
        <v>273</v>
      </c>
      <c r="C24" s="586"/>
      <c r="D24" s="586"/>
      <c r="E24" s="586"/>
      <c r="F24" s="586"/>
      <c r="G24" s="586"/>
      <c r="H24" s="586"/>
      <c r="I24" s="586"/>
      <c r="J24" s="586"/>
      <c r="K24" s="586"/>
      <c r="L24" s="586"/>
      <c r="M24" s="586"/>
      <c r="N24" s="586"/>
      <c r="O24" s="586"/>
      <c r="P24" s="586"/>
      <c r="Q24" s="587"/>
      <c r="R24" s="588">
        <v>16505</v>
      </c>
      <c r="S24" s="589"/>
      <c r="T24" s="589"/>
      <c r="U24" s="589"/>
      <c r="V24" s="589"/>
      <c r="W24" s="589"/>
      <c r="X24" s="589"/>
      <c r="Y24" s="590"/>
      <c r="Z24" s="641">
        <v>0.2</v>
      </c>
      <c r="AA24" s="641"/>
      <c r="AB24" s="641"/>
      <c r="AC24" s="641"/>
      <c r="AD24" s="642" t="s">
        <v>223</v>
      </c>
      <c r="AE24" s="642"/>
      <c r="AF24" s="642"/>
      <c r="AG24" s="642"/>
      <c r="AH24" s="642"/>
      <c r="AI24" s="642"/>
      <c r="AJ24" s="642"/>
      <c r="AK24" s="642"/>
      <c r="AL24" s="611" t="s">
        <v>223</v>
      </c>
      <c r="AM24" s="643"/>
      <c r="AN24" s="643"/>
      <c r="AO24" s="644"/>
      <c r="AP24" s="679" t="s">
        <v>274</v>
      </c>
      <c r="AQ24" s="689"/>
      <c r="AR24" s="689"/>
      <c r="AS24" s="689"/>
      <c r="AT24" s="689"/>
      <c r="AU24" s="689"/>
      <c r="AV24" s="689"/>
      <c r="AW24" s="689"/>
      <c r="AX24" s="689"/>
      <c r="AY24" s="689"/>
      <c r="AZ24" s="689"/>
      <c r="BA24" s="689"/>
      <c r="BB24" s="689"/>
      <c r="BC24" s="689"/>
      <c r="BD24" s="689"/>
      <c r="BE24" s="689"/>
      <c r="BF24" s="681"/>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2864693</v>
      </c>
      <c r="CS24" s="639"/>
      <c r="CT24" s="639"/>
      <c r="CU24" s="639"/>
      <c r="CV24" s="639"/>
      <c r="CW24" s="639"/>
      <c r="CX24" s="639"/>
      <c r="CY24" s="686"/>
      <c r="CZ24" s="690">
        <v>40.6</v>
      </c>
      <c r="DA24" s="691"/>
      <c r="DB24" s="691"/>
      <c r="DC24" s="692"/>
      <c r="DD24" s="685">
        <v>2171379</v>
      </c>
      <c r="DE24" s="639"/>
      <c r="DF24" s="639"/>
      <c r="DG24" s="639"/>
      <c r="DH24" s="639"/>
      <c r="DI24" s="639"/>
      <c r="DJ24" s="639"/>
      <c r="DK24" s="686"/>
      <c r="DL24" s="685">
        <v>2159478</v>
      </c>
      <c r="DM24" s="639"/>
      <c r="DN24" s="639"/>
      <c r="DO24" s="639"/>
      <c r="DP24" s="639"/>
      <c r="DQ24" s="639"/>
      <c r="DR24" s="639"/>
      <c r="DS24" s="639"/>
      <c r="DT24" s="639"/>
      <c r="DU24" s="639"/>
      <c r="DV24" s="686"/>
      <c r="DW24" s="687">
        <v>42.4</v>
      </c>
      <c r="DX24" s="656"/>
      <c r="DY24" s="656"/>
      <c r="DZ24" s="656"/>
      <c r="EA24" s="656"/>
      <c r="EB24" s="656"/>
      <c r="EC24" s="688"/>
    </row>
    <row r="25" spans="2:133" ht="11.25" customHeight="1">
      <c r="B25" s="585" t="s">
        <v>276</v>
      </c>
      <c r="C25" s="586"/>
      <c r="D25" s="586"/>
      <c r="E25" s="586"/>
      <c r="F25" s="586"/>
      <c r="G25" s="586"/>
      <c r="H25" s="586"/>
      <c r="I25" s="586"/>
      <c r="J25" s="586"/>
      <c r="K25" s="586"/>
      <c r="L25" s="586"/>
      <c r="M25" s="586"/>
      <c r="N25" s="586"/>
      <c r="O25" s="586"/>
      <c r="P25" s="586"/>
      <c r="Q25" s="587"/>
      <c r="R25" s="588">
        <v>608237</v>
      </c>
      <c r="S25" s="589"/>
      <c r="T25" s="589"/>
      <c r="U25" s="589"/>
      <c r="V25" s="589"/>
      <c r="W25" s="589"/>
      <c r="X25" s="589"/>
      <c r="Y25" s="590"/>
      <c r="Z25" s="641">
        <v>8.1999999999999993</v>
      </c>
      <c r="AA25" s="641"/>
      <c r="AB25" s="641"/>
      <c r="AC25" s="641"/>
      <c r="AD25" s="642" t="s">
        <v>223</v>
      </c>
      <c r="AE25" s="642"/>
      <c r="AF25" s="642"/>
      <c r="AG25" s="642"/>
      <c r="AH25" s="642"/>
      <c r="AI25" s="642"/>
      <c r="AJ25" s="642"/>
      <c r="AK25" s="642"/>
      <c r="AL25" s="611" t="s">
        <v>223</v>
      </c>
      <c r="AM25" s="643"/>
      <c r="AN25" s="643"/>
      <c r="AO25" s="644"/>
      <c r="AP25" s="679" t="s">
        <v>277</v>
      </c>
      <c r="AQ25" s="689"/>
      <c r="AR25" s="689"/>
      <c r="AS25" s="689"/>
      <c r="AT25" s="689"/>
      <c r="AU25" s="689"/>
      <c r="AV25" s="689"/>
      <c r="AW25" s="689"/>
      <c r="AX25" s="689"/>
      <c r="AY25" s="689"/>
      <c r="AZ25" s="689"/>
      <c r="BA25" s="689"/>
      <c r="BB25" s="689"/>
      <c r="BC25" s="689"/>
      <c r="BD25" s="689"/>
      <c r="BE25" s="689"/>
      <c r="BF25" s="681"/>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1155650</v>
      </c>
      <c r="CS25" s="607"/>
      <c r="CT25" s="607"/>
      <c r="CU25" s="607"/>
      <c r="CV25" s="607"/>
      <c r="CW25" s="607"/>
      <c r="CX25" s="607"/>
      <c r="CY25" s="608"/>
      <c r="CZ25" s="591">
        <v>16.399999999999999</v>
      </c>
      <c r="DA25" s="609"/>
      <c r="DB25" s="609"/>
      <c r="DC25" s="610"/>
      <c r="DD25" s="594">
        <v>1019857</v>
      </c>
      <c r="DE25" s="607"/>
      <c r="DF25" s="607"/>
      <c r="DG25" s="607"/>
      <c r="DH25" s="607"/>
      <c r="DI25" s="607"/>
      <c r="DJ25" s="607"/>
      <c r="DK25" s="608"/>
      <c r="DL25" s="594">
        <v>1007965</v>
      </c>
      <c r="DM25" s="607"/>
      <c r="DN25" s="607"/>
      <c r="DO25" s="607"/>
      <c r="DP25" s="607"/>
      <c r="DQ25" s="607"/>
      <c r="DR25" s="607"/>
      <c r="DS25" s="607"/>
      <c r="DT25" s="607"/>
      <c r="DU25" s="607"/>
      <c r="DV25" s="608"/>
      <c r="DW25" s="611">
        <v>19.8</v>
      </c>
      <c r="DX25" s="612"/>
      <c r="DY25" s="612"/>
      <c r="DZ25" s="612"/>
      <c r="EA25" s="612"/>
      <c r="EB25" s="612"/>
      <c r="EC25" s="613"/>
    </row>
    <row r="26" spans="2:133" ht="11.25" customHeight="1">
      <c r="B26" s="682" t="s">
        <v>279</v>
      </c>
      <c r="C26" s="683"/>
      <c r="D26" s="683"/>
      <c r="E26" s="683"/>
      <c r="F26" s="683"/>
      <c r="G26" s="683"/>
      <c r="H26" s="683"/>
      <c r="I26" s="683"/>
      <c r="J26" s="683"/>
      <c r="K26" s="683"/>
      <c r="L26" s="683"/>
      <c r="M26" s="683"/>
      <c r="N26" s="683"/>
      <c r="O26" s="683"/>
      <c r="P26" s="683"/>
      <c r="Q26" s="684"/>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79" t="s">
        <v>280</v>
      </c>
      <c r="AQ26" s="680"/>
      <c r="AR26" s="680"/>
      <c r="AS26" s="680"/>
      <c r="AT26" s="680"/>
      <c r="AU26" s="680"/>
      <c r="AV26" s="680"/>
      <c r="AW26" s="680"/>
      <c r="AX26" s="680"/>
      <c r="AY26" s="680"/>
      <c r="AZ26" s="680"/>
      <c r="BA26" s="680"/>
      <c r="BB26" s="680"/>
      <c r="BC26" s="680"/>
      <c r="BD26" s="680"/>
      <c r="BE26" s="680"/>
      <c r="BF26" s="681"/>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749700</v>
      </c>
      <c r="CS26" s="589"/>
      <c r="CT26" s="589"/>
      <c r="CU26" s="589"/>
      <c r="CV26" s="589"/>
      <c r="CW26" s="589"/>
      <c r="CX26" s="589"/>
      <c r="CY26" s="590"/>
      <c r="CZ26" s="591">
        <v>10.6</v>
      </c>
      <c r="DA26" s="609"/>
      <c r="DB26" s="609"/>
      <c r="DC26" s="610"/>
      <c r="DD26" s="594">
        <v>620077</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282</v>
      </c>
      <c r="C27" s="586"/>
      <c r="D27" s="586"/>
      <c r="E27" s="586"/>
      <c r="F27" s="586"/>
      <c r="G27" s="586"/>
      <c r="H27" s="586"/>
      <c r="I27" s="586"/>
      <c r="J27" s="586"/>
      <c r="K27" s="586"/>
      <c r="L27" s="586"/>
      <c r="M27" s="586"/>
      <c r="N27" s="586"/>
      <c r="O27" s="586"/>
      <c r="P27" s="586"/>
      <c r="Q27" s="587"/>
      <c r="R27" s="588">
        <v>347291</v>
      </c>
      <c r="S27" s="589"/>
      <c r="T27" s="589"/>
      <c r="U27" s="589"/>
      <c r="V27" s="589"/>
      <c r="W27" s="589"/>
      <c r="X27" s="589"/>
      <c r="Y27" s="590"/>
      <c r="Z27" s="641">
        <v>4.7</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2482534</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937940</v>
      </c>
      <c r="CS27" s="607"/>
      <c r="CT27" s="607"/>
      <c r="CU27" s="607"/>
      <c r="CV27" s="607"/>
      <c r="CW27" s="607"/>
      <c r="CX27" s="607"/>
      <c r="CY27" s="608"/>
      <c r="CZ27" s="591">
        <v>13.3</v>
      </c>
      <c r="DA27" s="609"/>
      <c r="DB27" s="609"/>
      <c r="DC27" s="610"/>
      <c r="DD27" s="594">
        <v>389413</v>
      </c>
      <c r="DE27" s="607"/>
      <c r="DF27" s="607"/>
      <c r="DG27" s="607"/>
      <c r="DH27" s="607"/>
      <c r="DI27" s="607"/>
      <c r="DJ27" s="607"/>
      <c r="DK27" s="608"/>
      <c r="DL27" s="594">
        <v>389404</v>
      </c>
      <c r="DM27" s="607"/>
      <c r="DN27" s="607"/>
      <c r="DO27" s="607"/>
      <c r="DP27" s="607"/>
      <c r="DQ27" s="607"/>
      <c r="DR27" s="607"/>
      <c r="DS27" s="607"/>
      <c r="DT27" s="607"/>
      <c r="DU27" s="607"/>
      <c r="DV27" s="608"/>
      <c r="DW27" s="611">
        <v>7.7</v>
      </c>
      <c r="DX27" s="612"/>
      <c r="DY27" s="612"/>
      <c r="DZ27" s="612"/>
      <c r="EA27" s="612"/>
      <c r="EB27" s="612"/>
      <c r="EC27" s="613"/>
    </row>
    <row r="28" spans="2:133" ht="11.25" customHeight="1">
      <c r="B28" s="585" t="s">
        <v>285</v>
      </c>
      <c r="C28" s="586"/>
      <c r="D28" s="586"/>
      <c r="E28" s="586"/>
      <c r="F28" s="586"/>
      <c r="G28" s="586"/>
      <c r="H28" s="586"/>
      <c r="I28" s="586"/>
      <c r="J28" s="586"/>
      <c r="K28" s="586"/>
      <c r="L28" s="586"/>
      <c r="M28" s="586"/>
      <c r="N28" s="586"/>
      <c r="O28" s="586"/>
      <c r="P28" s="586"/>
      <c r="Q28" s="587"/>
      <c r="R28" s="588">
        <v>22429</v>
      </c>
      <c r="S28" s="589"/>
      <c r="T28" s="589"/>
      <c r="U28" s="589"/>
      <c r="V28" s="589"/>
      <c r="W28" s="589"/>
      <c r="X28" s="589"/>
      <c r="Y28" s="590"/>
      <c r="Z28" s="641">
        <v>0.3</v>
      </c>
      <c r="AA28" s="641"/>
      <c r="AB28" s="641"/>
      <c r="AC28" s="641"/>
      <c r="AD28" s="642">
        <v>4813</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771103</v>
      </c>
      <c r="CS28" s="589"/>
      <c r="CT28" s="589"/>
      <c r="CU28" s="589"/>
      <c r="CV28" s="589"/>
      <c r="CW28" s="589"/>
      <c r="CX28" s="589"/>
      <c r="CY28" s="590"/>
      <c r="CZ28" s="591">
        <v>10.9</v>
      </c>
      <c r="DA28" s="609"/>
      <c r="DB28" s="609"/>
      <c r="DC28" s="610"/>
      <c r="DD28" s="594">
        <v>762109</v>
      </c>
      <c r="DE28" s="589"/>
      <c r="DF28" s="589"/>
      <c r="DG28" s="589"/>
      <c r="DH28" s="589"/>
      <c r="DI28" s="589"/>
      <c r="DJ28" s="589"/>
      <c r="DK28" s="590"/>
      <c r="DL28" s="594">
        <v>762109</v>
      </c>
      <c r="DM28" s="589"/>
      <c r="DN28" s="589"/>
      <c r="DO28" s="589"/>
      <c r="DP28" s="589"/>
      <c r="DQ28" s="589"/>
      <c r="DR28" s="589"/>
      <c r="DS28" s="589"/>
      <c r="DT28" s="589"/>
      <c r="DU28" s="589"/>
      <c r="DV28" s="590"/>
      <c r="DW28" s="611">
        <v>15</v>
      </c>
      <c r="DX28" s="612"/>
      <c r="DY28" s="612"/>
      <c r="DZ28" s="612"/>
      <c r="EA28" s="612"/>
      <c r="EB28" s="612"/>
      <c r="EC28" s="613"/>
    </row>
    <row r="29" spans="2:133" ht="11.25" customHeight="1">
      <c r="B29" s="585" t="s">
        <v>287</v>
      </c>
      <c r="C29" s="586"/>
      <c r="D29" s="586"/>
      <c r="E29" s="586"/>
      <c r="F29" s="586"/>
      <c r="G29" s="586"/>
      <c r="H29" s="586"/>
      <c r="I29" s="586"/>
      <c r="J29" s="586"/>
      <c r="K29" s="586"/>
      <c r="L29" s="586"/>
      <c r="M29" s="586"/>
      <c r="N29" s="586"/>
      <c r="O29" s="586"/>
      <c r="P29" s="586"/>
      <c r="Q29" s="587"/>
      <c r="R29" s="588">
        <v>27734</v>
      </c>
      <c r="S29" s="589"/>
      <c r="T29" s="589"/>
      <c r="U29" s="589"/>
      <c r="V29" s="589"/>
      <c r="W29" s="589"/>
      <c r="X29" s="589"/>
      <c r="Y29" s="590"/>
      <c r="Z29" s="641">
        <v>0.4</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64"/>
      <c r="BI29" s="664"/>
      <c r="BJ29" s="664"/>
      <c r="BK29" s="664"/>
      <c r="BL29" s="664"/>
      <c r="BM29" s="664"/>
      <c r="BN29" s="664"/>
      <c r="BO29" s="664"/>
      <c r="BP29" s="664"/>
      <c r="BQ29" s="665"/>
      <c r="BR29" s="648" t="s">
        <v>289</v>
      </c>
      <c r="BS29" s="664"/>
      <c r="BT29" s="664"/>
      <c r="BU29" s="664"/>
      <c r="BV29" s="664"/>
      <c r="BW29" s="664"/>
      <c r="BX29" s="664"/>
      <c r="BY29" s="664"/>
      <c r="BZ29" s="664"/>
      <c r="CA29" s="664"/>
      <c r="CB29" s="665"/>
      <c r="CD29" s="658" t="s">
        <v>290</v>
      </c>
      <c r="CE29" s="659"/>
      <c r="CF29" s="625" t="s">
        <v>291</v>
      </c>
      <c r="CG29" s="622"/>
      <c r="CH29" s="622"/>
      <c r="CI29" s="622"/>
      <c r="CJ29" s="622"/>
      <c r="CK29" s="622"/>
      <c r="CL29" s="622"/>
      <c r="CM29" s="622"/>
      <c r="CN29" s="622"/>
      <c r="CO29" s="622"/>
      <c r="CP29" s="622"/>
      <c r="CQ29" s="623"/>
      <c r="CR29" s="588">
        <v>771103</v>
      </c>
      <c r="CS29" s="607"/>
      <c r="CT29" s="607"/>
      <c r="CU29" s="607"/>
      <c r="CV29" s="607"/>
      <c r="CW29" s="607"/>
      <c r="CX29" s="607"/>
      <c r="CY29" s="608"/>
      <c r="CZ29" s="591">
        <v>10.9</v>
      </c>
      <c r="DA29" s="609"/>
      <c r="DB29" s="609"/>
      <c r="DC29" s="610"/>
      <c r="DD29" s="594">
        <v>762109</v>
      </c>
      <c r="DE29" s="607"/>
      <c r="DF29" s="607"/>
      <c r="DG29" s="607"/>
      <c r="DH29" s="607"/>
      <c r="DI29" s="607"/>
      <c r="DJ29" s="607"/>
      <c r="DK29" s="608"/>
      <c r="DL29" s="594">
        <v>762109</v>
      </c>
      <c r="DM29" s="607"/>
      <c r="DN29" s="607"/>
      <c r="DO29" s="607"/>
      <c r="DP29" s="607"/>
      <c r="DQ29" s="607"/>
      <c r="DR29" s="607"/>
      <c r="DS29" s="607"/>
      <c r="DT29" s="607"/>
      <c r="DU29" s="607"/>
      <c r="DV29" s="608"/>
      <c r="DW29" s="611">
        <v>15</v>
      </c>
      <c r="DX29" s="612"/>
      <c r="DY29" s="612"/>
      <c r="DZ29" s="612"/>
      <c r="EA29" s="612"/>
      <c r="EB29" s="612"/>
      <c r="EC29" s="613"/>
    </row>
    <row r="30" spans="2:133" ht="11.25" customHeight="1">
      <c r="B30" s="585" t="s">
        <v>292</v>
      </c>
      <c r="C30" s="586"/>
      <c r="D30" s="586"/>
      <c r="E30" s="586"/>
      <c r="F30" s="586"/>
      <c r="G30" s="586"/>
      <c r="H30" s="586"/>
      <c r="I30" s="586"/>
      <c r="J30" s="586"/>
      <c r="K30" s="586"/>
      <c r="L30" s="586"/>
      <c r="M30" s="586"/>
      <c r="N30" s="586"/>
      <c r="O30" s="586"/>
      <c r="P30" s="586"/>
      <c r="Q30" s="587"/>
      <c r="R30" s="588">
        <v>314258</v>
      </c>
      <c r="S30" s="589"/>
      <c r="T30" s="589"/>
      <c r="U30" s="589"/>
      <c r="V30" s="589"/>
      <c r="W30" s="589"/>
      <c r="X30" s="589"/>
      <c r="Y30" s="590"/>
      <c r="Z30" s="641">
        <v>4.2</v>
      </c>
      <c r="AA30" s="641"/>
      <c r="AB30" s="641"/>
      <c r="AC30" s="641"/>
      <c r="AD30" s="642" t="s">
        <v>223</v>
      </c>
      <c r="AE30" s="642"/>
      <c r="AF30" s="642"/>
      <c r="AG30" s="642"/>
      <c r="AH30" s="642"/>
      <c r="AI30" s="642"/>
      <c r="AJ30" s="642"/>
      <c r="AK30" s="642"/>
      <c r="AL30" s="611" t="s">
        <v>223</v>
      </c>
      <c r="AM30" s="643"/>
      <c r="AN30" s="643"/>
      <c r="AO30" s="644"/>
      <c r="AP30" s="666" t="s">
        <v>293</v>
      </c>
      <c r="AQ30" s="667"/>
      <c r="AR30" s="667"/>
      <c r="AS30" s="667"/>
      <c r="AT30" s="672" t="s">
        <v>294</v>
      </c>
      <c r="AU30" s="182"/>
      <c r="AV30" s="182"/>
      <c r="AW30" s="182"/>
      <c r="AX30" s="675" t="s">
        <v>171</v>
      </c>
      <c r="AY30" s="676"/>
      <c r="AZ30" s="676"/>
      <c r="BA30" s="676"/>
      <c r="BB30" s="676"/>
      <c r="BC30" s="676"/>
      <c r="BD30" s="676"/>
      <c r="BE30" s="676"/>
      <c r="BF30" s="677"/>
      <c r="BG30" s="654">
        <v>98.7</v>
      </c>
      <c r="BH30" s="655"/>
      <c r="BI30" s="655"/>
      <c r="BJ30" s="655"/>
      <c r="BK30" s="655"/>
      <c r="BL30" s="655"/>
      <c r="BM30" s="656">
        <v>96.1</v>
      </c>
      <c r="BN30" s="655"/>
      <c r="BO30" s="655"/>
      <c r="BP30" s="655"/>
      <c r="BQ30" s="657"/>
      <c r="BR30" s="654">
        <v>99</v>
      </c>
      <c r="BS30" s="655"/>
      <c r="BT30" s="655"/>
      <c r="BU30" s="655"/>
      <c r="BV30" s="655"/>
      <c r="BW30" s="655"/>
      <c r="BX30" s="656">
        <v>96.1</v>
      </c>
      <c r="BY30" s="655"/>
      <c r="BZ30" s="655"/>
      <c r="CA30" s="655"/>
      <c r="CB30" s="657"/>
      <c r="CD30" s="660"/>
      <c r="CE30" s="661"/>
      <c r="CF30" s="625" t="s">
        <v>295</v>
      </c>
      <c r="CG30" s="622"/>
      <c r="CH30" s="622"/>
      <c r="CI30" s="622"/>
      <c r="CJ30" s="622"/>
      <c r="CK30" s="622"/>
      <c r="CL30" s="622"/>
      <c r="CM30" s="622"/>
      <c r="CN30" s="622"/>
      <c r="CO30" s="622"/>
      <c r="CP30" s="622"/>
      <c r="CQ30" s="623"/>
      <c r="CR30" s="588">
        <v>684566</v>
      </c>
      <c r="CS30" s="589"/>
      <c r="CT30" s="589"/>
      <c r="CU30" s="589"/>
      <c r="CV30" s="589"/>
      <c r="CW30" s="589"/>
      <c r="CX30" s="589"/>
      <c r="CY30" s="590"/>
      <c r="CZ30" s="591">
        <v>9.6999999999999993</v>
      </c>
      <c r="DA30" s="609"/>
      <c r="DB30" s="609"/>
      <c r="DC30" s="610"/>
      <c r="DD30" s="594">
        <v>675572</v>
      </c>
      <c r="DE30" s="589"/>
      <c r="DF30" s="589"/>
      <c r="DG30" s="589"/>
      <c r="DH30" s="589"/>
      <c r="DI30" s="589"/>
      <c r="DJ30" s="589"/>
      <c r="DK30" s="590"/>
      <c r="DL30" s="594">
        <v>675572</v>
      </c>
      <c r="DM30" s="589"/>
      <c r="DN30" s="589"/>
      <c r="DO30" s="589"/>
      <c r="DP30" s="589"/>
      <c r="DQ30" s="589"/>
      <c r="DR30" s="589"/>
      <c r="DS30" s="589"/>
      <c r="DT30" s="589"/>
      <c r="DU30" s="589"/>
      <c r="DV30" s="590"/>
      <c r="DW30" s="611">
        <v>13.3</v>
      </c>
      <c r="DX30" s="612"/>
      <c r="DY30" s="612"/>
      <c r="DZ30" s="612"/>
      <c r="EA30" s="612"/>
      <c r="EB30" s="612"/>
      <c r="EC30" s="613"/>
    </row>
    <row r="31" spans="2:133" ht="11.25" customHeight="1">
      <c r="B31" s="585" t="s">
        <v>296</v>
      </c>
      <c r="C31" s="586"/>
      <c r="D31" s="586"/>
      <c r="E31" s="586"/>
      <c r="F31" s="586"/>
      <c r="G31" s="586"/>
      <c r="H31" s="586"/>
      <c r="I31" s="586"/>
      <c r="J31" s="586"/>
      <c r="K31" s="586"/>
      <c r="L31" s="586"/>
      <c r="M31" s="586"/>
      <c r="N31" s="586"/>
      <c r="O31" s="586"/>
      <c r="P31" s="586"/>
      <c r="Q31" s="587"/>
      <c r="R31" s="588">
        <v>406941</v>
      </c>
      <c r="S31" s="589"/>
      <c r="T31" s="589"/>
      <c r="U31" s="589"/>
      <c r="V31" s="589"/>
      <c r="W31" s="589"/>
      <c r="X31" s="589"/>
      <c r="Y31" s="590"/>
      <c r="Z31" s="641">
        <v>5.5</v>
      </c>
      <c r="AA31" s="641"/>
      <c r="AB31" s="641"/>
      <c r="AC31" s="641"/>
      <c r="AD31" s="642" t="s">
        <v>223</v>
      </c>
      <c r="AE31" s="642"/>
      <c r="AF31" s="642"/>
      <c r="AG31" s="642"/>
      <c r="AH31" s="642"/>
      <c r="AI31" s="642"/>
      <c r="AJ31" s="642"/>
      <c r="AK31" s="642"/>
      <c r="AL31" s="611" t="s">
        <v>223</v>
      </c>
      <c r="AM31" s="643"/>
      <c r="AN31" s="643"/>
      <c r="AO31" s="644"/>
      <c r="AP31" s="668"/>
      <c r="AQ31" s="669"/>
      <c r="AR31" s="669"/>
      <c r="AS31" s="669"/>
      <c r="AT31" s="673"/>
      <c r="AU31" s="181" t="s">
        <v>297</v>
      </c>
      <c r="AV31" s="181"/>
      <c r="AW31" s="181"/>
      <c r="AX31" s="585" t="s">
        <v>298</v>
      </c>
      <c r="AY31" s="586"/>
      <c r="AZ31" s="586"/>
      <c r="BA31" s="586"/>
      <c r="BB31" s="586"/>
      <c r="BC31" s="586"/>
      <c r="BD31" s="586"/>
      <c r="BE31" s="586"/>
      <c r="BF31" s="587"/>
      <c r="BG31" s="652">
        <v>99.4</v>
      </c>
      <c r="BH31" s="607"/>
      <c r="BI31" s="607"/>
      <c r="BJ31" s="607"/>
      <c r="BK31" s="607"/>
      <c r="BL31" s="607"/>
      <c r="BM31" s="643">
        <v>97.4</v>
      </c>
      <c r="BN31" s="653"/>
      <c r="BO31" s="653"/>
      <c r="BP31" s="653"/>
      <c r="BQ31" s="617"/>
      <c r="BR31" s="652">
        <v>99.2</v>
      </c>
      <c r="BS31" s="607"/>
      <c r="BT31" s="607"/>
      <c r="BU31" s="607"/>
      <c r="BV31" s="607"/>
      <c r="BW31" s="607"/>
      <c r="BX31" s="643">
        <v>96.9</v>
      </c>
      <c r="BY31" s="653"/>
      <c r="BZ31" s="653"/>
      <c r="CA31" s="653"/>
      <c r="CB31" s="617"/>
      <c r="CD31" s="660"/>
      <c r="CE31" s="661"/>
      <c r="CF31" s="625" t="s">
        <v>299</v>
      </c>
      <c r="CG31" s="622"/>
      <c r="CH31" s="622"/>
      <c r="CI31" s="622"/>
      <c r="CJ31" s="622"/>
      <c r="CK31" s="622"/>
      <c r="CL31" s="622"/>
      <c r="CM31" s="622"/>
      <c r="CN31" s="622"/>
      <c r="CO31" s="622"/>
      <c r="CP31" s="622"/>
      <c r="CQ31" s="623"/>
      <c r="CR31" s="588">
        <v>86537</v>
      </c>
      <c r="CS31" s="607"/>
      <c r="CT31" s="607"/>
      <c r="CU31" s="607"/>
      <c r="CV31" s="607"/>
      <c r="CW31" s="607"/>
      <c r="CX31" s="607"/>
      <c r="CY31" s="608"/>
      <c r="CZ31" s="591">
        <v>1.2</v>
      </c>
      <c r="DA31" s="609"/>
      <c r="DB31" s="609"/>
      <c r="DC31" s="610"/>
      <c r="DD31" s="594">
        <v>86537</v>
      </c>
      <c r="DE31" s="607"/>
      <c r="DF31" s="607"/>
      <c r="DG31" s="607"/>
      <c r="DH31" s="607"/>
      <c r="DI31" s="607"/>
      <c r="DJ31" s="607"/>
      <c r="DK31" s="608"/>
      <c r="DL31" s="594">
        <v>86537</v>
      </c>
      <c r="DM31" s="607"/>
      <c r="DN31" s="607"/>
      <c r="DO31" s="607"/>
      <c r="DP31" s="607"/>
      <c r="DQ31" s="607"/>
      <c r="DR31" s="607"/>
      <c r="DS31" s="607"/>
      <c r="DT31" s="607"/>
      <c r="DU31" s="607"/>
      <c r="DV31" s="608"/>
      <c r="DW31" s="611">
        <v>1.7</v>
      </c>
      <c r="DX31" s="612"/>
      <c r="DY31" s="612"/>
      <c r="DZ31" s="612"/>
      <c r="EA31" s="612"/>
      <c r="EB31" s="612"/>
      <c r="EC31" s="613"/>
    </row>
    <row r="32" spans="2:133" ht="11.25" customHeight="1">
      <c r="B32" s="585" t="s">
        <v>300</v>
      </c>
      <c r="C32" s="586"/>
      <c r="D32" s="586"/>
      <c r="E32" s="586"/>
      <c r="F32" s="586"/>
      <c r="G32" s="586"/>
      <c r="H32" s="586"/>
      <c r="I32" s="586"/>
      <c r="J32" s="586"/>
      <c r="K32" s="586"/>
      <c r="L32" s="586"/>
      <c r="M32" s="586"/>
      <c r="N32" s="586"/>
      <c r="O32" s="586"/>
      <c r="P32" s="586"/>
      <c r="Q32" s="587"/>
      <c r="R32" s="588">
        <v>113096</v>
      </c>
      <c r="S32" s="589"/>
      <c r="T32" s="589"/>
      <c r="U32" s="589"/>
      <c r="V32" s="589"/>
      <c r="W32" s="589"/>
      <c r="X32" s="589"/>
      <c r="Y32" s="590"/>
      <c r="Z32" s="641">
        <v>1.5</v>
      </c>
      <c r="AA32" s="641"/>
      <c r="AB32" s="641"/>
      <c r="AC32" s="641"/>
      <c r="AD32" s="642">
        <v>5434</v>
      </c>
      <c r="AE32" s="642"/>
      <c r="AF32" s="642"/>
      <c r="AG32" s="642"/>
      <c r="AH32" s="642"/>
      <c r="AI32" s="642"/>
      <c r="AJ32" s="642"/>
      <c r="AK32" s="642"/>
      <c r="AL32" s="611">
        <v>0.1</v>
      </c>
      <c r="AM32" s="643"/>
      <c r="AN32" s="643"/>
      <c r="AO32" s="644"/>
      <c r="AP32" s="670"/>
      <c r="AQ32" s="671"/>
      <c r="AR32" s="671"/>
      <c r="AS32" s="671"/>
      <c r="AT32" s="674"/>
      <c r="AU32" s="183"/>
      <c r="AV32" s="183"/>
      <c r="AW32" s="183"/>
      <c r="AX32" s="569" t="s">
        <v>301</v>
      </c>
      <c r="AY32" s="570"/>
      <c r="AZ32" s="570"/>
      <c r="BA32" s="570"/>
      <c r="BB32" s="570"/>
      <c r="BC32" s="570"/>
      <c r="BD32" s="570"/>
      <c r="BE32" s="570"/>
      <c r="BF32" s="571"/>
      <c r="BG32" s="651">
        <v>98.2</v>
      </c>
      <c r="BH32" s="573"/>
      <c r="BI32" s="573"/>
      <c r="BJ32" s="573"/>
      <c r="BK32" s="573"/>
      <c r="BL32" s="573"/>
      <c r="BM32" s="636">
        <v>95.3</v>
      </c>
      <c r="BN32" s="573"/>
      <c r="BO32" s="573"/>
      <c r="BP32" s="573"/>
      <c r="BQ32" s="630"/>
      <c r="BR32" s="651">
        <v>98.8</v>
      </c>
      <c r="BS32" s="573"/>
      <c r="BT32" s="573"/>
      <c r="BU32" s="573"/>
      <c r="BV32" s="573"/>
      <c r="BW32" s="573"/>
      <c r="BX32" s="636">
        <v>95.7</v>
      </c>
      <c r="BY32" s="573"/>
      <c r="BZ32" s="573"/>
      <c r="CA32" s="573"/>
      <c r="CB32" s="630"/>
      <c r="CD32" s="662"/>
      <c r="CE32" s="663"/>
      <c r="CF32" s="625" t="s">
        <v>302</v>
      </c>
      <c r="CG32" s="622"/>
      <c r="CH32" s="622"/>
      <c r="CI32" s="622"/>
      <c r="CJ32" s="622"/>
      <c r="CK32" s="622"/>
      <c r="CL32" s="622"/>
      <c r="CM32" s="622"/>
      <c r="CN32" s="622"/>
      <c r="CO32" s="622"/>
      <c r="CP32" s="622"/>
      <c r="CQ32" s="623"/>
      <c r="CR32" s="588" t="s">
        <v>223</v>
      </c>
      <c r="CS32" s="589"/>
      <c r="CT32" s="589"/>
      <c r="CU32" s="589"/>
      <c r="CV32" s="589"/>
      <c r="CW32" s="589"/>
      <c r="CX32" s="589"/>
      <c r="CY32" s="590"/>
      <c r="CZ32" s="591" t="s">
        <v>223</v>
      </c>
      <c r="DA32" s="609"/>
      <c r="DB32" s="609"/>
      <c r="DC32" s="610"/>
      <c r="DD32" s="594" t="s">
        <v>223</v>
      </c>
      <c r="DE32" s="589"/>
      <c r="DF32" s="589"/>
      <c r="DG32" s="589"/>
      <c r="DH32" s="589"/>
      <c r="DI32" s="589"/>
      <c r="DJ32" s="589"/>
      <c r="DK32" s="590"/>
      <c r="DL32" s="594" t="s">
        <v>223</v>
      </c>
      <c r="DM32" s="589"/>
      <c r="DN32" s="589"/>
      <c r="DO32" s="589"/>
      <c r="DP32" s="589"/>
      <c r="DQ32" s="589"/>
      <c r="DR32" s="589"/>
      <c r="DS32" s="589"/>
      <c r="DT32" s="589"/>
      <c r="DU32" s="589"/>
      <c r="DV32" s="590"/>
      <c r="DW32" s="611" t="s">
        <v>223</v>
      </c>
      <c r="DX32" s="612"/>
      <c r="DY32" s="612"/>
      <c r="DZ32" s="612"/>
      <c r="EA32" s="612"/>
      <c r="EB32" s="612"/>
      <c r="EC32" s="613"/>
    </row>
    <row r="33" spans="2:133" ht="11.25" customHeight="1">
      <c r="B33" s="585" t="s">
        <v>303</v>
      </c>
      <c r="C33" s="586"/>
      <c r="D33" s="586"/>
      <c r="E33" s="586"/>
      <c r="F33" s="586"/>
      <c r="G33" s="586"/>
      <c r="H33" s="586"/>
      <c r="I33" s="586"/>
      <c r="J33" s="586"/>
      <c r="K33" s="586"/>
      <c r="L33" s="586"/>
      <c r="M33" s="586"/>
      <c r="N33" s="586"/>
      <c r="O33" s="586"/>
      <c r="P33" s="586"/>
      <c r="Q33" s="587"/>
      <c r="R33" s="588">
        <v>203690</v>
      </c>
      <c r="S33" s="589"/>
      <c r="T33" s="589"/>
      <c r="U33" s="589"/>
      <c r="V33" s="589"/>
      <c r="W33" s="589"/>
      <c r="X33" s="589"/>
      <c r="Y33" s="590"/>
      <c r="Z33" s="641">
        <v>2.7</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3418305</v>
      </c>
      <c r="CS33" s="607"/>
      <c r="CT33" s="607"/>
      <c r="CU33" s="607"/>
      <c r="CV33" s="607"/>
      <c r="CW33" s="607"/>
      <c r="CX33" s="607"/>
      <c r="CY33" s="608"/>
      <c r="CZ33" s="591">
        <v>48.5</v>
      </c>
      <c r="DA33" s="609"/>
      <c r="DB33" s="609"/>
      <c r="DC33" s="610"/>
      <c r="DD33" s="594">
        <v>2866162</v>
      </c>
      <c r="DE33" s="607"/>
      <c r="DF33" s="607"/>
      <c r="DG33" s="607"/>
      <c r="DH33" s="607"/>
      <c r="DI33" s="607"/>
      <c r="DJ33" s="607"/>
      <c r="DK33" s="608"/>
      <c r="DL33" s="594">
        <v>2301369</v>
      </c>
      <c r="DM33" s="607"/>
      <c r="DN33" s="607"/>
      <c r="DO33" s="607"/>
      <c r="DP33" s="607"/>
      <c r="DQ33" s="607"/>
      <c r="DR33" s="607"/>
      <c r="DS33" s="607"/>
      <c r="DT33" s="607"/>
      <c r="DU33" s="607"/>
      <c r="DV33" s="608"/>
      <c r="DW33" s="611">
        <v>45.2</v>
      </c>
      <c r="DX33" s="612"/>
      <c r="DY33" s="612"/>
      <c r="DZ33" s="612"/>
      <c r="EA33" s="612"/>
      <c r="EB33" s="612"/>
      <c r="EC33" s="613"/>
    </row>
    <row r="34" spans="2:133" ht="11.25" customHeight="1">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1114427</v>
      </c>
      <c r="CS34" s="589"/>
      <c r="CT34" s="589"/>
      <c r="CU34" s="589"/>
      <c r="CV34" s="589"/>
      <c r="CW34" s="589"/>
      <c r="CX34" s="589"/>
      <c r="CY34" s="590"/>
      <c r="CZ34" s="591">
        <v>15.8</v>
      </c>
      <c r="DA34" s="609"/>
      <c r="DB34" s="609"/>
      <c r="DC34" s="610"/>
      <c r="DD34" s="594">
        <v>855619</v>
      </c>
      <c r="DE34" s="589"/>
      <c r="DF34" s="589"/>
      <c r="DG34" s="589"/>
      <c r="DH34" s="589"/>
      <c r="DI34" s="589"/>
      <c r="DJ34" s="589"/>
      <c r="DK34" s="590"/>
      <c r="DL34" s="594">
        <v>792932</v>
      </c>
      <c r="DM34" s="589"/>
      <c r="DN34" s="589"/>
      <c r="DO34" s="589"/>
      <c r="DP34" s="589"/>
      <c r="DQ34" s="589"/>
      <c r="DR34" s="589"/>
      <c r="DS34" s="589"/>
      <c r="DT34" s="589"/>
      <c r="DU34" s="589"/>
      <c r="DV34" s="590"/>
      <c r="DW34" s="611">
        <v>15.6</v>
      </c>
      <c r="DX34" s="612"/>
      <c r="DY34" s="612"/>
      <c r="DZ34" s="612"/>
      <c r="EA34" s="612"/>
      <c r="EB34" s="612"/>
      <c r="EC34" s="613"/>
    </row>
    <row r="35" spans="2:133" ht="11.25" customHeight="1">
      <c r="B35" s="585" t="s">
        <v>309</v>
      </c>
      <c r="C35" s="586"/>
      <c r="D35" s="586"/>
      <c r="E35" s="586"/>
      <c r="F35" s="586"/>
      <c r="G35" s="586"/>
      <c r="H35" s="586"/>
      <c r="I35" s="586"/>
      <c r="J35" s="586"/>
      <c r="K35" s="586"/>
      <c r="L35" s="586"/>
      <c r="M35" s="586"/>
      <c r="N35" s="586"/>
      <c r="O35" s="586"/>
      <c r="P35" s="586"/>
      <c r="Q35" s="587"/>
      <c r="R35" s="588">
        <v>203690</v>
      </c>
      <c r="S35" s="589"/>
      <c r="T35" s="589"/>
      <c r="U35" s="589"/>
      <c r="V35" s="589"/>
      <c r="W35" s="589"/>
      <c r="X35" s="589"/>
      <c r="Y35" s="590"/>
      <c r="Z35" s="641">
        <v>2.7</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1101676</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84610</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101789</v>
      </c>
      <c r="CS35" s="607"/>
      <c r="CT35" s="607"/>
      <c r="CU35" s="607"/>
      <c r="CV35" s="607"/>
      <c r="CW35" s="607"/>
      <c r="CX35" s="607"/>
      <c r="CY35" s="608"/>
      <c r="CZ35" s="591">
        <v>1.4</v>
      </c>
      <c r="DA35" s="609"/>
      <c r="DB35" s="609"/>
      <c r="DC35" s="610"/>
      <c r="DD35" s="594">
        <v>98519</v>
      </c>
      <c r="DE35" s="607"/>
      <c r="DF35" s="607"/>
      <c r="DG35" s="607"/>
      <c r="DH35" s="607"/>
      <c r="DI35" s="607"/>
      <c r="DJ35" s="607"/>
      <c r="DK35" s="608"/>
      <c r="DL35" s="594">
        <v>98519</v>
      </c>
      <c r="DM35" s="607"/>
      <c r="DN35" s="607"/>
      <c r="DO35" s="607"/>
      <c r="DP35" s="607"/>
      <c r="DQ35" s="607"/>
      <c r="DR35" s="607"/>
      <c r="DS35" s="607"/>
      <c r="DT35" s="607"/>
      <c r="DU35" s="607"/>
      <c r="DV35" s="608"/>
      <c r="DW35" s="611">
        <v>1.9</v>
      </c>
      <c r="DX35" s="612"/>
      <c r="DY35" s="612"/>
      <c r="DZ35" s="612"/>
      <c r="EA35" s="612"/>
      <c r="EB35" s="612"/>
      <c r="EC35" s="613"/>
    </row>
    <row r="36" spans="2:133" ht="11.25" customHeight="1">
      <c r="B36" s="569" t="s">
        <v>313</v>
      </c>
      <c r="C36" s="570"/>
      <c r="D36" s="570"/>
      <c r="E36" s="570"/>
      <c r="F36" s="570"/>
      <c r="G36" s="570"/>
      <c r="H36" s="570"/>
      <c r="I36" s="570"/>
      <c r="J36" s="570"/>
      <c r="K36" s="570"/>
      <c r="L36" s="570"/>
      <c r="M36" s="570"/>
      <c r="N36" s="570"/>
      <c r="O36" s="570"/>
      <c r="P36" s="570"/>
      <c r="Q36" s="571"/>
      <c r="R36" s="572">
        <v>7438869</v>
      </c>
      <c r="S36" s="629"/>
      <c r="T36" s="629"/>
      <c r="U36" s="629"/>
      <c r="V36" s="629"/>
      <c r="W36" s="629"/>
      <c r="X36" s="629"/>
      <c r="Y36" s="632"/>
      <c r="Z36" s="633">
        <v>100</v>
      </c>
      <c r="AA36" s="633"/>
      <c r="AB36" s="633"/>
      <c r="AC36" s="633"/>
      <c r="AD36" s="634">
        <v>4885919</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493701</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72634</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1125925</v>
      </c>
      <c r="CS36" s="589"/>
      <c r="CT36" s="589"/>
      <c r="CU36" s="589"/>
      <c r="CV36" s="589"/>
      <c r="CW36" s="589"/>
      <c r="CX36" s="589"/>
      <c r="CY36" s="590"/>
      <c r="CZ36" s="591">
        <v>16</v>
      </c>
      <c r="DA36" s="609"/>
      <c r="DB36" s="609"/>
      <c r="DC36" s="610"/>
      <c r="DD36" s="594">
        <v>1012928</v>
      </c>
      <c r="DE36" s="589"/>
      <c r="DF36" s="589"/>
      <c r="DG36" s="589"/>
      <c r="DH36" s="589"/>
      <c r="DI36" s="589"/>
      <c r="DJ36" s="589"/>
      <c r="DK36" s="590"/>
      <c r="DL36" s="594">
        <v>832922</v>
      </c>
      <c r="DM36" s="589"/>
      <c r="DN36" s="589"/>
      <c r="DO36" s="589"/>
      <c r="DP36" s="589"/>
      <c r="DQ36" s="589"/>
      <c r="DR36" s="589"/>
      <c r="DS36" s="589"/>
      <c r="DT36" s="589"/>
      <c r="DU36" s="589"/>
      <c r="DV36" s="590"/>
      <c r="DW36" s="611">
        <v>16.399999999999999</v>
      </c>
      <c r="DX36" s="612"/>
      <c r="DY36" s="612"/>
      <c r="DZ36" s="612"/>
      <c r="EA36" s="612"/>
      <c r="EB36" s="612"/>
      <c r="EC36" s="613"/>
    </row>
    <row r="37" spans="2:133" ht="11.25" customHeight="1">
      <c r="AQ37" s="614" t="s">
        <v>317</v>
      </c>
      <c r="AR37" s="615"/>
      <c r="AS37" s="615"/>
      <c r="AT37" s="615"/>
      <c r="AU37" s="615"/>
      <c r="AV37" s="615"/>
      <c r="AW37" s="615"/>
      <c r="AX37" s="615"/>
      <c r="AY37" s="616"/>
      <c r="AZ37" s="588">
        <v>34535</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2192</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503105</v>
      </c>
      <c r="CS37" s="607"/>
      <c r="CT37" s="607"/>
      <c r="CU37" s="607"/>
      <c r="CV37" s="607"/>
      <c r="CW37" s="607"/>
      <c r="CX37" s="607"/>
      <c r="CY37" s="608"/>
      <c r="CZ37" s="591">
        <v>7.1</v>
      </c>
      <c r="DA37" s="609"/>
      <c r="DB37" s="609"/>
      <c r="DC37" s="610"/>
      <c r="DD37" s="594">
        <v>458880</v>
      </c>
      <c r="DE37" s="607"/>
      <c r="DF37" s="607"/>
      <c r="DG37" s="607"/>
      <c r="DH37" s="607"/>
      <c r="DI37" s="607"/>
      <c r="DJ37" s="607"/>
      <c r="DK37" s="608"/>
      <c r="DL37" s="594">
        <v>458880</v>
      </c>
      <c r="DM37" s="607"/>
      <c r="DN37" s="607"/>
      <c r="DO37" s="607"/>
      <c r="DP37" s="607"/>
      <c r="DQ37" s="607"/>
      <c r="DR37" s="607"/>
      <c r="DS37" s="607"/>
      <c r="DT37" s="607"/>
      <c r="DU37" s="607"/>
      <c r="DV37" s="608"/>
      <c r="DW37" s="611">
        <v>9</v>
      </c>
      <c r="DX37" s="612"/>
      <c r="DY37" s="612"/>
      <c r="DZ37" s="612"/>
      <c r="EA37" s="612"/>
      <c r="EB37" s="612"/>
      <c r="EC37" s="613"/>
    </row>
    <row r="38" spans="2:133" ht="11.25" customHeight="1">
      <c r="AQ38" s="614" t="s">
        <v>320</v>
      </c>
      <c r="AR38" s="615"/>
      <c r="AS38" s="615"/>
      <c r="AT38" s="615"/>
      <c r="AU38" s="615"/>
      <c r="AV38" s="615"/>
      <c r="AW38" s="615"/>
      <c r="AX38" s="615"/>
      <c r="AY38" s="616"/>
      <c r="AZ38" s="588" t="s">
        <v>321</v>
      </c>
      <c r="BA38" s="589"/>
      <c r="BB38" s="589"/>
      <c r="BC38" s="589"/>
      <c r="BD38" s="607"/>
      <c r="BE38" s="607"/>
      <c r="BF38" s="617"/>
      <c r="BG38" s="625" t="s">
        <v>322</v>
      </c>
      <c r="BH38" s="622"/>
      <c r="BI38" s="622"/>
      <c r="BJ38" s="622"/>
      <c r="BK38" s="622"/>
      <c r="BL38" s="622"/>
      <c r="BM38" s="622"/>
      <c r="BN38" s="622"/>
      <c r="BO38" s="622"/>
      <c r="BP38" s="622"/>
      <c r="BQ38" s="622"/>
      <c r="BR38" s="622"/>
      <c r="BS38" s="622"/>
      <c r="BT38" s="622"/>
      <c r="BU38" s="623"/>
      <c r="BV38" s="588">
        <v>3825</v>
      </c>
      <c r="BW38" s="589"/>
      <c r="BX38" s="589"/>
      <c r="BY38" s="589"/>
      <c r="BZ38" s="589"/>
      <c r="CA38" s="589"/>
      <c r="CB38" s="624"/>
      <c r="CD38" s="625" t="s">
        <v>323</v>
      </c>
      <c r="CE38" s="622"/>
      <c r="CF38" s="622"/>
      <c r="CG38" s="622"/>
      <c r="CH38" s="622"/>
      <c r="CI38" s="622"/>
      <c r="CJ38" s="622"/>
      <c r="CK38" s="622"/>
      <c r="CL38" s="622"/>
      <c r="CM38" s="622"/>
      <c r="CN38" s="622"/>
      <c r="CO38" s="622"/>
      <c r="CP38" s="622"/>
      <c r="CQ38" s="623"/>
      <c r="CR38" s="588">
        <v>764410</v>
      </c>
      <c r="CS38" s="589"/>
      <c r="CT38" s="589"/>
      <c r="CU38" s="589"/>
      <c r="CV38" s="589"/>
      <c r="CW38" s="589"/>
      <c r="CX38" s="589"/>
      <c r="CY38" s="590"/>
      <c r="CZ38" s="591">
        <v>10.8</v>
      </c>
      <c r="DA38" s="609"/>
      <c r="DB38" s="609"/>
      <c r="DC38" s="610"/>
      <c r="DD38" s="594">
        <v>679900</v>
      </c>
      <c r="DE38" s="589"/>
      <c r="DF38" s="589"/>
      <c r="DG38" s="589"/>
      <c r="DH38" s="589"/>
      <c r="DI38" s="589"/>
      <c r="DJ38" s="589"/>
      <c r="DK38" s="590"/>
      <c r="DL38" s="594">
        <v>576996</v>
      </c>
      <c r="DM38" s="589"/>
      <c r="DN38" s="589"/>
      <c r="DO38" s="589"/>
      <c r="DP38" s="589"/>
      <c r="DQ38" s="589"/>
      <c r="DR38" s="589"/>
      <c r="DS38" s="589"/>
      <c r="DT38" s="589"/>
      <c r="DU38" s="589"/>
      <c r="DV38" s="590"/>
      <c r="DW38" s="611">
        <v>11.3</v>
      </c>
      <c r="DX38" s="612"/>
      <c r="DY38" s="612"/>
      <c r="DZ38" s="612"/>
      <c r="EA38" s="612"/>
      <c r="EB38" s="612"/>
      <c r="EC38" s="613"/>
    </row>
    <row r="39" spans="2:133" ht="11.25" customHeight="1">
      <c r="AQ39" s="614" t="s">
        <v>324</v>
      </c>
      <c r="AR39" s="615"/>
      <c r="AS39" s="615"/>
      <c r="AT39" s="615"/>
      <c r="AU39" s="615"/>
      <c r="AV39" s="615"/>
      <c r="AW39" s="615"/>
      <c r="AX39" s="615"/>
      <c r="AY39" s="616"/>
      <c r="AZ39" s="588" t="s">
        <v>321</v>
      </c>
      <c r="BA39" s="589"/>
      <c r="BB39" s="589"/>
      <c r="BC39" s="589"/>
      <c r="BD39" s="607"/>
      <c r="BE39" s="607"/>
      <c r="BF39" s="617"/>
      <c r="BG39" s="618" t="s">
        <v>325</v>
      </c>
      <c r="BH39" s="619"/>
      <c r="BI39" s="619"/>
      <c r="BJ39" s="619"/>
      <c r="BK39" s="619"/>
      <c r="BL39" s="187"/>
      <c r="BM39" s="622" t="s">
        <v>326</v>
      </c>
      <c r="BN39" s="622"/>
      <c r="BO39" s="622"/>
      <c r="BP39" s="622"/>
      <c r="BQ39" s="622"/>
      <c r="BR39" s="622"/>
      <c r="BS39" s="622"/>
      <c r="BT39" s="622"/>
      <c r="BU39" s="623"/>
      <c r="BV39" s="588">
        <v>92</v>
      </c>
      <c r="BW39" s="589"/>
      <c r="BX39" s="589"/>
      <c r="BY39" s="589"/>
      <c r="BZ39" s="589"/>
      <c r="CA39" s="589"/>
      <c r="CB39" s="624"/>
      <c r="CD39" s="625" t="s">
        <v>327</v>
      </c>
      <c r="CE39" s="622"/>
      <c r="CF39" s="622"/>
      <c r="CG39" s="622"/>
      <c r="CH39" s="622"/>
      <c r="CI39" s="622"/>
      <c r="CJ39" s="622"/>
      <c r="CK39" s="622"/>
      <c r="CL39" s="622"/>
      <c r="CM39" s="622"/>
      <c r="CN39" s="622"/>
      <c r="CO39" s="622"/>
      <c r="CP39" s="622"/>
      <c r="CQ39" s="623"/>
      <c r="CR39" s="588">
        <v>288754</v>
      </c>
      <c r="CS39" s="607"/>
      <c r="CT39" s="607"/>
      <c r="CU39" s="607"/>
      <c r="CV39" s="607"/>
      <c r="CW39" s="607"/>
      <c r="CX39" s="607"/>
      <c r="CY39" s="608"/>
      <c r="CZ39" s="591">
        <v>4.0999999999999996</v>
      </c>
      <c r="DA39" s="609"/>
      <c r="DB39" s="609"/>
      <c r="DC39" s="610"/>
      <c r="DD39" s="594">
        <v>219196</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113598</v>
      </c>
      <c r="BA40" s="589"/>
      <c r="BB40" s="589"/>
      <c r="BC40" s="589"/>
      <c r="BD40" s="607"/>
      <c r="BE40" s="607"/>
      <c r="BF40" s="617"/>
      <c r="BG40" s="618"/>
      <c r="BH40" s="619"/>
      <c r="BI40" s="619"/>
      <c r="BJ40" s="619"/>
      <c r="BK40" s="619"/>
      <c r="BL40" s="187"/>
      <c r="BM40" s="622" t="s">
        <v>329</v>
      </c>
      <c r="BN40" s="622"/>
      <c r="BO40" s="622"/>
      <c r="BP40" s="622"/>
      <c r="BQ40" s="622"/>
      <c r="BR40" s="622"/>
      <c r="BS40" s="622"/>
      <c r="BT40" s="622"/>
      <c r="BU40" s="623"/>
      <c r="BV40" s="588">
        <v>96</v>
      </c>
      <c r="BW40" s="589"/>
      <c r="BX40" s="589"/>
      <c r="BY40" s="589"/>
      <c r="BZ40" s="589"/>
      <c r="CA40" s="589"/>
      <c r="CB40" s="624"/>
      <c r="CD40" s="625" t="s">
        <v>330</v>
      </c>
      <c r="CE40" s="622"/>
      <c r="CF40" s="622"/>
      <c r="CG40" s="622"/>
      <c r="CH40" s="622"/>
      <c r="CI40" s="622"/>
      <c r="CJ40" s="622"/>
      <c r="CK40" s="622"/>
      <c r="CL40" s="622"/>
      <c r="CM40" s="622"/>
      <c r="CN40" s="622"/>
      <c r="CO40" s="622"/>
      <c r="CP40" s="622"/>
      <c r="CQ40" s="623"/>
      <c r="CR40" s="588">
        <v>23000</v>
      </c>
      <c r="CS40" s="589"/>
      <c r="CT40" s="589"/>
      <c r="CU40" s="589"/>
      <c r="CV40" s="589"/>
      <c r="CW40" s="589"/>
      <c r="CX40" s="589"/>
      <c r="CY40" s="590"/>
      <c r="CZ40" s="591">
        <v>0.3</v>
      </c>
      <c r="DA40" s="609"/>
      <c r="DB40" s="609"/>
      <c r="DC40" s="610"/>
      <c r="DD40" s="594" t="s">
        <v>321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459842</v>
      </c>
      <c r="BA41" s="629"/>
      <c r="BB41" s="629"/>
      <c r="BC41" s="629"/>
      <c r="BD41" s="573"/>
      <c r="BE41" s="573"/>
      <c r="BF41" s="630"/>
      <c r="BG41" s="620"/>
      <c r="BH41" s="621"/>
      <c r="BI41" s="621"/>
      <c r="BJ41" s="621"/>
      <c r="BK41" s="621"/>
      <c r="BL41" s="189"/>
      <c r="BM41" s="627" t="s">
        <v>332</v>
      </c>
      <c r="BN41" s="627"/>
      <c r="BO41" s="627"/>
      <c r="BP41" s="627"/>
      <c r="BQ41" s="627"/>
      <c r="BR41" s="627"/>
      <c r="BS41" s="627"/>
      <c r="BT41" s="627"/>
      <c r="BU41" s="628"/>
      <c r="BV41" s="572">
        <v>291</v>
      </c>
      <c r="BW41" s="629"/>
      <c r="BX41" s="629"/>
      <c r="BY41" s="629"/>
      <c r="BZ41" s="629"/>
      <c r="CA41" s="629"/>
      <c r="CB41" s="631"/>
      <c r="CD41" s="625" t="s">
        <v>333</v>
      </c>
      <c r="CE41" s="622"/>
      <c r="CF41" s="622"/>
      <c r="CG41" s="622"/>
      <c r="CH41" s="622"/>
      <c r="CI41" s="622"/>
      <c r="CJ41" s="622"/>
      <c r="CK41" s="622"/>
      <c r="CL41" s="622"/>
      <c r="CM41" s="622"/>
      <c r="CN41" s="622"/>
      <c r="CO41" s="622"/>
      <c r="CP41" s="622"/>
      <c r="CQ41" s="623"/>
      <c r="CR41" s="588" t="s">
        <v>210</v>
      </c>
      <c r="CS41" s="607"/>
      <c r="CT41" s="607"/>
      <c r="CU41" s="607"/>
      <c r="CV41" s="607"/>
      <c r="CW41" s="607"/>
      <c r="CX41" s="607"/>
      <c r="CY41" s="608"/>
      <c r="CZ41" s="591" t="s">
        <v>210</v>
      </c>
      <c r="DA41" s="609"/>
      <c r="DB41" s="609"/>
      <c r="DC41" s="610"/>
      <c r="DD41" s="594" t="s">
        <v>210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769745</v>
      </c>
      <c r="CS42" s="589"/>
      <c r="CT42" s="589"/>
      <c r="CU42" s="589"/>
      <c r="CV42" s="589"/>
      <c r="CW42" s="589"/>
      <c r="CX42" s="589"/>
      <c r="CY42" s="590"/>
      <c r="CZ42" s="591">
        <v>10.9</v>
      </c>
      <c r="DA42" s="592"/>
      <c r="DB42" s="592"/>
      <c r="DC42" s="593"/>
      <c r="DD42" s="594">
        <v>442422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t="s">
        <v>321</v>
      </c>
      <c r="CS43" s="607"/>
      <c r="CT43" s="607"/>
      <c r="CU43" s="607"/>
      <c r="CV43" s="607"/>
      <c r="CW43" s="607"/>
      <c r="CX43" s="607"/>
      <c r="CY43" s="608"/>
      <c r="CZ43" s="591" t="s">
        <v>321</v>
      </c>
      <c r="DA43" s="609"/>
      <c r="DB43" s="609"/>
      <c r="DC43" s="610"/>
      <c r="DD43" s="594" t="s">
        <v>321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338</v>
      </c>
      <c r="CD44" s="601" t="s">
        <v>290</v>
      </c>
      <c r="CE44" s="602"/>
      <c r="CF44" s="585" t="s">
        <v>339</v>
      </c>
      <c r="CG44" s="586"/>
      <c r="CH44" s="586"/>
      <c r="CI44" s="586"/>
      <c r="CJ44" s="586"/>
      <c r="CK44" s="586"/>
      <c r="CL44" s="586"/>
      <c r="CM44" s="586"/>
      <c r="CN44" s="586"/>
      <c r="CO44" s="586"/>
      <c r="CP44" s="586"/>
      <c r="CQ44" s="587"/>
      <c r="CR44" s="588">
        <v>739424</v>
      </c>
      <c r="CS44" s="589"/>
      <c r="CT44" s="589"/>
      <c r="CU44" s="589"/>
      <c r="CV44" s="589"/>
      <c r="CW44" s="589"/>
      <c r="CX44" s="589"/>
      <c r="CY44" s="590"/>
      <c r="CZ44" s="591">
        <v>10.5</v>
      </c>
      <c r="DA44" s="592"/>
      <c r="DB44" s="592"/>
      <c r="DC44" s="593"/>
      <c r="DD44" s="594">
        <v>437029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340</v>
      </c>
      <c r="CG45" s="586"/>
      <c r="CH45" s="586"/>
      <c r="CI45" s="586"/>
      <c r="CJ45" s="586"/>
      <c r="CK45" s="586"/>
      <c r="CL45" s="586"/>
      <c r="CM45" s="586"/>
      <c r="CN45" s="586"/>
      <c r="CO45" s="586"/>
      <c r="CP45" s="586"/>
      <c r="CQ45" s="587"/>
      <c r="CR45" s="588">
        <v>95171</v>
      </c>
      <c r="CS45" s="607"/>
      <c r="CT45" s="607"/>
      <c r="CU45" s="607"/>
      <c r="CV45" s="607"/>
      <c r="CW45" s="607"/>
      <c r="CX45" s="607"/>
      <c r="CY45" s="608"/>
      <c r="CZ45" s="591">
        <v>1.3</v>
      </c>
      <c r="DA45" s="609"/>
      <c r="DB45" s="609"/>
      <c r="DC45" s="610"/>
      <c r="DD45" s="594">
        <v>12681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341</v>
      </c>
      <c r="CG46" s="586"/>
      <c r="CH46" s="586"/>
      <c r="CI46" s="586"/>
      <c r="CJ46" s="586"/>
      <c r="CK46" s="586"/>
      <c r="CL46" s="586"/>
      <c r="CM46" s="586"/>
      <c r="CN46" s="586"/>
      <c r="CO46" s="586"/>
      <c r="CP46" s="586"/>
      <c r="CQ46" s="587"/>
      <c r="CR46" s="588">
        <v>327552</v>
      </c>
      <c r="CS46" s="589"/>
      <c r="CT46" s="589"/>
      <c r="CU46" s="589"/>
      <c r="CV46" s="589"/>
      <c r="CW46" s="589"/>
      <c r="CX46" s="589"/>
      <c r="CY46" s="590"/>
      <c r="CZ46" s="591">
        <v>4.5999999999999996</v>
      </c>
      <c r="DA46" s="592"/>
      <c r="DB46" s="592"/>
      <c r="DC46" s="593"/>
      <c r="DD46" s="594">
        <v>228814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342</v>
      </c>
      <c r="CG47" s="586"/>
      <c r="CH47" s="586"/>
      <c r="CI47" s="586"/>
      <c r="CJ47" s="586"/>
      <c r="CK47" s="586"/>
      <c r="CL47" s="586"/>
      <c r="CM47" s="586"/>
      <c r="CN47" s="586"/>
      <c r="CO47" s="586"/>
      <c r="CP47" s="586"/>
      <c r="CQ47" s="587"/>
      <c r="CR47" s="588">
        <v>30321</v>
      </c>
      <c r="CS47" s="607"/>
      <c r="CT47" s="607"/>
      <c r="CU47" s="607"/>
      <c r="CV47" s="607"/>
      <c r="CW47" s="607"/>
      <c r="CX47" s="607"/>
      <c r="CY47" s="608"/>
      <c r="CZ47" s="591">
        <v>0.4</v>
      </c>
      <c r="DA47" s="609"/>
      <c r="DB47" s="609"/>
      <c r="DC47" s="610"/>
      <c r="DD47" s="594">
        <v>5393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343</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344</v>
      </c>
      <c r="CE49" s="570"/>
      <c r="CF49" s="570"/>
      <c r="CG49" s="570"/>
      <c r="CH49" s="570"/>
      <c r="CI49" s="570"/>
      <c r="CJ49" s="570"/>
      <c r="CK49" s="570"/>
      <c r="CL49" s="570"/>
      <c r="CM49" s="570"/>
      <c r="CN49" s="570"/>
      <c r="CO49" s="570"/>
      <c r="CP49" s="570"/>
      <c r="CQ49" s="571"/>
      <c r="CR49" s="572">
        <v>7052743</v>
      </c>
      <c r="CS49" s="573"/>
      <c r="CT49" s="573"/>
      <c r="CU49" s="573"/>
      <c r="CV49" s="573"/>
      <c r="CW49" s="573"/>
      <c r="CX49" s="573"/>
      <c r="CY49" s="574"/>
      <c r="CZ49" s="575">
        <v>100</v>
      </c>
      <c r="DA49" s="576"/>
      <c r="DB49" s="576"/>
      <c r="DC49" s="577"/>
      <c r="DD49" s="578">
        <v>5479963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5" zoomScale="70" zoomScaleNormal="25" zoomScaleSheetLayoutView="70" workbookViewId="0">
      <selection activeCell="BQ9" sqref="BQ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346</v>
      </c>
      <c r="DK2" s="1107"/>
      <c r="DL2" s="1107"/>
      <c r="DM2" s="1107"/>
      <c r="DN2" s="1107"/>
      <c r="DO2" s="1108"/>
      <c r="DP2" s="200"/>
      <c r="DQ2" s="1106" t="s">
        <v>347</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348</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350</v>
      </c>
      <c r="B5" s="992"/>
      <c r="C5" s="992"/>
      <c r="D5" s="992"/>
      <c r="E5" s="992"/>
      <c r="F5" s="992"/>
      <c r="G5" s="992"/>
      <c r="H5" s="992"/>
      <c r="I5" s="992"/>
      <c r="J5" s="992"/>
      <c r="K5" s="992"/>
      <c r="L5" s="992"/>
      <c r="M5" s="992"/>
      <c r="N5" s="992"/>
      <c r="O5" s="992"/>
      <c r="P5" s="993"/>
      <c r="Q5" s="997" t="s">
        <v>351</v>
      </c>
      <c r="R5" s="998"/>
      <c r="S5" s="998"/>
      <c r="T5" s="998"/>
      <c r="U5" s="999"/>
      <c r="V5" s="997" t="s">
        <v>352</v>
      </c>
      <c r="W5" s="998"/>
      <c r="X5" s="998"/>
      <c r="Y5" s="998"/>
      <c r="Z5" s="999"/>
      <c r="AA5" s="997" t="s">
        <v>353</v>
      </c>
      <c r="AB5" s="998"/>
      <c r="AC5" s="998"/>
      <c r="AD5" s="998"/>
      <c r="AE5" s="998"/>
      <c r="AF5" s="1109" t="s">
        <v>354</v>
      </c>
      <c r="AG5" s="998"/>
      <c r="AH5" s="998"/>
      <c r="AI5" s="998"/>
      <c r="AJ5" s="1013"/>
      <c r="AK5" s="998" t="s">
        <v>355</v>
      </c>
      <c r="AL5" s="998"/>
      <c r="AM5" s="998"/>
      <c r="AN5" s="998"/>
      <c r="AO5" s="999"/>
      <c r="AP5" s="997" t="s">
        <v>356</v>
      </c>
      <c r="AQ5" s="998"/>
      <c r="AR5" s="998"/>
      <c r="AS5" s="998"/>
      <c r="AT5" s="999"/>
      <c r="AU5" s="997" t="s">
        <v>357</v>
      </c>
      <c r="AV5" s="998"/>
      <c r="AW5" s="998"/>
      <c r="AX5" s="998"/>
      <c r="AY5" s="1013"/>
      <c r="AZ5" s="207"/>
      <c r="BA5" s="207"/>
      <c r="BB5" s="207"/>
      <c r="BC5" s="207"/>
      <c r="BD5" s="207"/>
      <c r="BE5" s="208"/>
      <c r="BF5" s="208"/>
      <c r="BG5" s="208"/>
      <c r="BH5" s="208"/>
      <c r="BI5" s="208"/>
      <c r="BJ5" s="208"/>
      <c r="BK5" s="208"/>
      <c r="BL5" s="208"/>
      <c r="BM5" s="208"/>
      <c r="BN5" s="208"/>
      <c r="BO5" s="208"/>
      <c r="BP5" s="208"/>
      <c r="BQ5" s="991" t="s">
        <v>358</v>
      </c>
      <c r="BR5" s="992"/>
      <c r="BS5" s="992"/>
      <c r="BT5" s="992"/>
      <c r="BU5" s="992"/>
      <c r="BV5" s="992"/>
      <c r="BW5" s="992"/>
      <c r="BX5" s="992"/>
      <c r="BY5" s="992"/>
      <c r="BZ5" s="992"/>
      <c r="CA5" s="992"/>
      <c r="CB5" s="992"/>
      <c r="CC5" s="992"/>
      <c r="CD5" s="992"/>
      <c r="CE5" s="992"/>
      <c r="CF5" s="992"/>
      <c r="CG5" s="993"/>
      <c r="CH5" s="997" t="s">
        <v>359</v>
      </c>
      <c r="CI5" s="998"/>
      <c r="CJ5" s="998"/>
      <c r="CK5" s="998"/>
      <c r="CL5" s="999"/>
      <c r="CM5" s="997" t="s">
        <v>360</v>
      </c>
      <c r="CN5" s="998"/>
      <c r="CO5" s="998"/>
      <c r="CP5" s="998"/>
      <c r="CQ5" s="999"/>
      <c r="CR5" s="997" t="s">
        <v>361</v>
      </c>
      <c r="CS5" s="998"/>
      <c r="CT5" s="998"/>
      <c r="CU5" s="998"/>
      <c r="CV5" s="999"/>
      <c r="CW5" s="997" t="s">
        <v>362</v>
      </c>
      <c r="CX5" s="998"/>
      <c r="CY5" s="998"/>
      <c r="CZ5" s="998"/>
      <c r="DA5" s="999"/>
      <c r="DB5" s="997" t="s">
        <v>363</v>
      </c>
      <c r="DC5" s="998"/>
      <c r="DD5" s="998"/>
      <c r="DE5" s="998"/>
      <c r="DF5" s="999"/>
      <c r="DG5" s="1094" t="s">
        <v>364</v>
      </c>
      <c r="DH5" s="1095"/>
      <c r="DI5" s="1095"/>
      <c r="DJ5" s="1095"/>
      <c r="DK5" s="1096"/>
      <c r="DL5" s="1094" t="s">
        <v>365</v>
      </c>
      <c r="DM5" s="1095"/>
      <c r="DN5" s="1095"/>
      <c r="DO5" s="1095"/>
      <c r="DP5" s="1096"/>
      <c r="DQ5" s="997" t="s">
        <v>366</v>
      </c>
      <c r="DR5" s="998"/>
      <c r="DS5" s="998"/>
      <c r="DT5" s="998"/>
      <c r="DU5" s="999"/>
      <c r="DV5" s="997" t="s">
        <v>357</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367</v>
      </c>
      <c r="C7" s="1047"/>
      <c r="D7" s="1047"/>
      <c r="E7" s="1047"/>
      <c r="F7" s="1047"/>
      <c r="G7" s="1047"/>
      <c r="H7" s="1047"/>
      <c r="I7" s="1047"/>
      <c r="J7" s="1047"/>
      <c r="K7" s="1047"/>
      <c r="L7" s="1047"/>
      <c r="M7" s="1047"/>
      <c r="N7" s="1047"/>
      <c r="O7" s="1047"/>
      <c r="P7" s="1048"/>
      <c r="Q7" s="1100">
        <v>7420</v>
      </c>
      <c r="R7" s="1101"/>
      <c r="S7" s="1101"/>
      <c r="T7" s="1101"/>
      <c r="U7" s="1101"/>
      <c r="V7" s="1101">
        <v>7035</v>
      </c>
      <c r="W7" s="1101"/>
      <c r="X7" s="1101"/>
      <c r="Y7" s="1101"/>
      <c r="Z7" s="1101"/>
      <c r="AA7" s="1101">
        <v>385</v>
      </c>
      <c r="AB7" s="1101"/>
      <c r="AC7" s="1101"/>
      <c r="AD7" s="1101"/>
      <c r="AE7" s="1102"/>
      <c r="AF7" s="1103">
        <v>250</v>
      </c>
      <c r="AG7" s="1104"/>
      <c r="AH7" s="1104"/>
      <c r="AI7" s="1104"/>
      <c r="AJ7" s="1105"/>
      <c r="AK7" s="1087">
        <v>317</v>
      </c>
      <c r="AL7" s="1088"/>
      <c r="AM7" s="1088"/>
      <c r="AN7" s="1088"/>
      <c r="AO7" s="1088"/>
      <c r="AP7" s="1088">
        <v>6853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564</v>
      </c>
      <c r="BS7" s="1091" t="s">
        <v>557</v>
      </c>
      <c r="BT7" s="1092"/>
      <c r="BU7" s="1092"/>
      <c r="BV7" s="1092"/>
      <c r="BW7" s="1092"/>
      <c r="BX7" s="1092"/>
      <c r="BY7" s="1092"/>
      <c r="BZ7" s="1092"/>
      <c r="CA7" s="1092"/>
      <c r="CB7" s="1092"/>
      <c r="CC7" s="1092"/>
      <c r="CD7" s="1092"/>
      <c r="CE7" s="1092"/>
      <c r="CF7" s="1092"/>
      <c r="CG7" s="1093"/>
      <c r="CH7" s="1084">
        <v>0</v>
      </c>
      <c r="CI7" s="1085"/>
      <c r="CJ7" s="1085"/>
      <c r="CK7" s="1085"/>
      <c r="CL7" s="1086"/>
      <c r="CM7" s="1084">
        <v>5</v>
      </c>
      <c r="CN7" s="1085"/>
      <c r="CO7" s="1085"/>
      <c r="CP7" s="1085"/>
      <c r="CQ7" s="1086"/>
      <c r="CR7" s="1084">
        <v>2</v>
      </c>
      <c r="CS7" s="1085"/>
      <c r="CT7" s="1085"/>
      <c r="CU7" s="1085"/>
      <c r="CV7" s="1086"/>
      <c r="CW7" s="1084" t="s">
        <v>558</v>
      </c>
      <c r="CX7" s="1085"/>
      <c r="CY7" s="1085"/>
      <c r="CZ7" s="1085"/>
      <c r="DA7" s="1086"/>
      <c r="DB7" s="1084">
        <v>567</v>
      </c>
      <c r="DC7" s="1085"/>
      <c r="DD7" s="1085"/>
      <c r="DE7" s="1085"/>
      <c r="DF7" s="1086"/>
      <c r="DG7" s="1084">
        <v>1200</v>
      </c>
      <c r="DH7" s="1085"/>
      <c r="DI7" s="1085"/>
      <c r="DJ7" s="1085"/>
      <c r="DK7" s="1086"/>
      <c r="DL7" s="1084" t="s">
        <v>558</v>
      </c>
      <c r="DM7" s="1085"/>
      <c r="DN7" s="1085"/>
      <c r="DO7" s="1085"/>
      <c r="DP7" s="1086"/>
      <c r="DQ7" s="1084" t="s">
        <v>558</v>
      </c>
      <c r="DR7" s="1085"/>
      <c r="DS7" s="1085"/>
      <c r="DT7" s="1085"/>
      <c r="DU7" s="1086"/>
      <c r="DV7" s="1111"/>
      <c r="DW7" s="1112"/>
      <c r="DX7" s="1112"/>
      <c r="DY7" s="1112"/>
      <c r="DZ7" s="1113"/>
      <c r="EA7" s="205"/>
    </row>
    <row r="8" spans="1:131" s="206" customFormat="1" ht="26.25" customHeight="1">
      <c r="A8" s="212">
        <v>2</v>
      </c>
      <c r="B8" s="1033" t="s">
        <v>368</v>
      </c>
      <c r="C8" s="1034"/>
      <c r="D8" s="1034"/>
      <c r="E8" s="1034"/>
      <c r="F8" s="1034"/>
      <c r="G8" s="1034"/>
      <c r="H8" s="1034"/>
      <c r="I8" s="1034"/>
      <c r="J8" s="1034"/>
      <c r="K8" s="1034"/>
      <c r="L8" s="1034"/>
      <c r="M8" s="1034"/>
      <c r="N8" s="1034"/>
      <c r="O8" s="1034"/>
      <c r="P8" s="1035"/>
      <c r="Q8" s="1039">
        <v>13</v>
      </c>
      <c r="R8" s="1040"/>
      <c r="S8" s="1040"/>
      <c r="T8" s="1040"/>
      <c r="U8" s="1040"/>
      <c r="V8" s="1040">
        <v>13</v>
      </c>
      <c r="W8" s="1040"/>
      <c r="X8" s="1040"/>
      <c r="Y8" s="1040"/>
      <c r="Z8" s="1040"/>
      <c r="AA8" s="1040">
        <v>0</v>
      </c>
      <c r="AB8" s="1040"/>
      <c r="AC8" s="1040"/>
      <c r="AD8" s="1040"/>
      <c r="AE8" s="1041"/>
      <c r="AF8" s="1015">
        <v>0</v>
      </c>
      <c r="AG8" s="1016"/>
      <c r="AH8" s="1016"/>
      <c r="AI8" s="1016"/>
      <c r="AJ8" s="1017"/>
      <c r="AK8" s="1082" t="s">
        <v>537</v>
      </c>
      <c r="AL8" s="1083"/>
      <c r="AM8" s="1083"/>
      <c r="AN8" s="1083"/>
      <c r="AO8" s="1083"/>
      <c r="AP8" s="1083">
        <v>8</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t="s">
        <v>369</v>
      </c>
      <c r="C9" s="1034"/>
      <c r="D9" s="1034"/>
      <c r="E9" s="1034"/>
      <c r="F9" s="1034"/>
      <c r="G9" s="1034"/>
      <c r="H9" s="1034"/>
      <c r="I9" s="1034"/>
      <c r="J9" s="1034"/>
      <c r="K9" s="1034"/>
      <c r="L9" s="1034"/>
      <c r="M9" s="1034"/>
      <c r="N9" s="1034"/>
      <c r="O9" s="1034"/>
      <c r="P9" s="1035"/>
      <c r="Q9" s="1039">
        <v>12</v>
      </c>
      <c r="R9" s="1040"/>
      <c r="S9" s="1040"/>
      <c r="T9" s="1040"/>
      <c r="U9" s="1040"/>
      <c r="V9" s="1040">
        <v>11</v>
      </c>
      <c r="W9" s="1040"/>
      <c r="X9" s="1040"/>
      <c r="Y9" s="1040"/>
      <c r="Z9" s="1040"/>
      <c r="AA9" s="1040">
        <v>1</v>
      </c>
      <c r="AB9" s="1040"/>
      <c r="AC9" s="1040"/>
      <c r="AD9" s="1040"/>
      <c r="AE9" s="1041"/>
      <c r="AF9" s="1015">
        <v>1</v>
      </c>
      <c r="AG9" s="1016"/>
      <c r="AH9" s="1016"/>
      <c r="AI9" s="1016"/>
      <c r="AJ9" s="1017"/>
      <c r="AK9" s="1082" t="s">
        <v>537</v>
      </c>
      <c r="AL9" s="1083"/>
      <c r="AM9" s="1083"/>
      <c r="AN9" s="1083"/>
      <c r="AO9" s="1083"/>
      <c r="AP9" s="1083" t="s">
        <v>537</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371</v>
      </c>
      <c r="B23" s="940" t="s">
        <v>372</v>
      </c>
      <c r="C23" s="941"/>
      <c r="D23" s="941"/>
      <c r="E23" s="941"/>
      <c r="F23" s="941"/>
      <c r="G23" s="941"/>
      <c r="H23" s="941"/>
      <c r="I23" s="941"/>
      <c r="J23" s="941"/>
      <c r="K23" s="941"/>
      <c r="L23" s="941"/>
      <c r="M23" s="941"/>
      <c r="N23" s="941"/>
      <c r="O23" s="941"/>
      <c r="P23" s="942"/>
      <c r="Q23" s="1064">
        <v>7439</v>
      </c>
      <c r="R23" s="1065"/>
      <c r="S23" s="1065"/>
      <c r="T23" s="1065"/>
      <c r="U23" s="1065"/>
      <c r="V23" s="1065">
        <v>7053</v>
      </c>
      <c r="W23" s="1065"/>
      <c r="X23" s="1065"/>
      <c r="Y23" s="1065"/>
      <c r="Z23" s="1065"/>
      <c r="AA23" s="1065">
        <v>386</v>
      </c>
      <c r="AB23" s="1065"/>
      <c r="AC23" s="1065"/>
      <c r="AD23" s="1065"/>
      <c r="AE23" s="1066"/>
      <c r="AF23" s="1067">
        <v>251</v>
      </c>
      <c r="AG23" s="1065"/>
      <c r="AH23" s="1065"/>
      <c r="AI23" s="1065"/>
      <c r="AJ23" s="1068"/>
      <c r="AK23" s="1069"/>
      <c r="AL23" s="1070"/>
      <c r="AM23" s="1070"/>
      <c r="AN23" s="1070"/>
      <c r="AO23" s="1070"/>
      <c r="AP23" s="1065">
        <v>6860</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350</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357</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383</v>
      </c>
      <c r="C28" s="1047"/>
      <c r="D28" s="1047"/>
      <c r="E28" s="1047"/>
      <c r="F28" s="1047"/>
      <c r="G28" s="1047"/>
      <c r="H28" s="1047"/>
      <c r="I28" s="1047"/>
      <c r="J28" s="1047"/>
      <c r="K28" s="1047"/>
      <c r="L28" s="1047"/>
      <c r="M28" s="1047"/>
      <c r="N28" s="1047"/>
      <c r="O28" s="1047"/>
      <c r="P28" s="1048"/>
      <c r="Q28" s="1049">
        <v>1839</v>
      </c>
      <c r="R28" s="1050"/>
      <c r="S28" s="1050"/>
      <c r="T28" s="1050"/>
      <c r="U28" s="1050"/>
      <c r="V28" s="1050">
        <v>1755</v>
      </c>
      <c r="W28" s="1050"/>
      <c r="X28" s="1050"/>
      <c r="Y28" s="1050"/>
      <c r="Z28" s="1050"/>
      <c r="AA28" s="1050">
        <v>85</v>
      </c>
      <c r="AB28" s="1050"/>
      <c r="AC28" s="1050"/>
      <c r="AD28" s="1050"/>
      <c r="AE28" s="1051"/>
      <c r="AF28" s="1052">
        <v>85</v>
      </c>
      <c r="AG28" s="1050"/>
      <c r="AH28" s="1050"/>
      <c r="AI28" s="1050"/>
      <c r="AJ28" s="1053"/>
      <c r="AK28" s="1054">
        <v>114</v>
      </c>
      <c r="AL28" s="1042"/>
      <c r="AM28" s="1042"/>
      <c r="AN28" s="1042"/>
      <c r="AO28" s="1042"/>
      <c r="AP28" s="1042" t="s">
        <v>537</v>
      </c>
      <c r="AQ28" s="1042"/>
      <c r="AR28" s="1042"/>
      <c r="AS28" s="1042"/>
      <c r="AT28" s="1042"/>
      <c r="AU28" s="1042" t="s">
        <v>537</v>
      </c>
      <c r="AV28" s="1042"/>
      <c r="AW28" s="1042"/>
      <c r="AX28" s="1042"/>
      <c r="AY28" s="1042"/>
      <c r="AZ28" s="1043" t="s">
        <v>537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384</v>
      </c>
      <c r="C29" s="1034"/>
      <c r="D29" s="1034"/>
      <c r="E29" s="1034"/>
      <c r="F29" s="1034"/>
      <c r="G29" s="1034"/>
      <c r="H29" s="1034"/>
      <c r="I29" s="1034"/>
      <c r="J29" s="1034"/>
      <c r="K29" s="1034"/>
      <c r="L29" s="1034"/>
      <c r="M29" s="1034"/>
      <c r="N29" s="1034"/>
      <c r="O29" s="1034"/>
      <c r="P29" s="1035"/>
      <c r="Q29" s="1039">
        <v>1549</v>
      </c>
      <c r="R29" s="1040"/>
      <c r="S29" s="1040"/>
      <c r="T29" s="1040"/>
      <c r="U29" s="1040"/>
      <c r="V29" s="1040">
        <v>1496</v>
      </c>
      <c r="W29" s="1040"/>
      <c r="X29" s="1040"/>
      <c r="Y29" s="1040"/>
      <c r="Z29" s="1040"/>
      <c r="AA29" s="1040">
        <v>53</v>
      </c>
      <c r="AB29" s="1040"/>
      <c r="AC29" s="1040"/>
      <c r="AD29" s="1040"/>
      <c r="AE29" s="1041"/>
      <c r="AF29" s="1015">
        <v>53</v>
      </c>
      <c r="AG29" s="1016"/>
      <c r="AH29" s="1016"/>
      <c r="AI29" s="1016"/>
      <c r="AJ29" s="1017"/>
      <c r="AK29" s="976">
        <v>230</v>
      </c>
      <c r="AL29" s="967"/>
      <c r="AM29" s="967"/>
      <c r="AN29" s="967"/>
      <c r="AO29" s="967"/>
      <c r="AP29" s="967" t="s">
        <v>537</v>
      </c>
      <c r="AQ29" s="967"/>
      <c r="AR29" s="967"/>
      <c r="AS29" s="967"/>
      <c r="AT29" s="967"/>
      <c r="AU29" s="967" t="s">
        <v>537</v>
      </c>
      <c r="AV29" s="967"/>
      <c r="AW29" s="967"/>
      <c r="AX29" s="967"/>
      <c r="AY29" s="967"/>
      <c r="AZ29" s="1038" t="s">
        <v>537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385</v>
      </c>
      <c r="C30" s="1034"/>
      <c r="D30" s="1034"/>
      <c r="E30" s="1034"/>
      <c r="F30" s="1034"/>
      <c r="G30" s="1034"/>
      <c r="H30" s="1034"/>
      <c r="I30" s="1034"/>
      <c r="J30" s="1034"/>
      <c r="K30" s="1034"/>
      <c r="L30" s="1034"/>
      <c r="M30" s="1034"/>
      <c r="N30" s="1034"/>
      <c r="O30" s="1034"/>
      <c r="P30" s="1035"/>
      <c r="Q30" s="1039">
        <v>326</v>
      </c>
      <c r="R30" s="1040"/>
      <c r="S30" s="1040"/>
      <c r="T30" s="1040"/>
      <c r="U30" s="1040"/>
      <c r="V30" s="1040">
        <v>326</v>
      </c>
      <c r="W30" s="1040"/>
      <c r="X30" s="1040"/>
      <c r="Y30" s="1040"/>
      <c r="Z30" s="1040"/>
      <c r="AA30" s="1040">
        <v>0</v>
      </c>
      <c r="AB30" s="1040"/>
      <c r="AC30" s="1040"/>
      <c r="AD30" s="1040"/>
      <c r="AE30" s="1041"/>
      <c r="AF30" s="1015">
        <v>0</v>
      </c>
      <c r="AG30" s="1016"/>
      <c r="AH30" s="1016"/>
      <c r="AI30" s="1016"/>
      <c r="AJ30" s="1017"/>
      <c r="AK30" s="976">
        <v>215</v>
      </c>
      <c r="AL30" s="967"/>
      <c r="AM30" s="967"/>
      <c r="AN30" s="967"/>
      <c r="AO30" s="967"/>
      <c r="AP30" s="967" t="s">
        <v>537</v>
      </c>
      <c r="AQ30" s="967"/>
      <c r="AR30" s="967"/>
      <c r="AS30" s="967"/>
      <c r="AT30" s="967"/>
      <c r="AU30" s="967" t="s">
        <v>537</v>
      </c>
      <c r="AV30" s="967"/>
      <c r="AW30" s="967"/>
      <c r="AX30" s="967"/>
      <c r="AY30" s="967"/>
      <c r="AZ30" s="1038" t="s">
        <v>537</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386</v>
      </c>
      <c r="C31" s="1034"/>
      <c r="D31" s="1034"/>
      <c r="E31" s="1034"/>
      <c r="F31" s="1034"/>
      <c r="G31" s="1034"/>
      <c r="H31" s="1034"/>
      <c r="I31" s="1034"/>
      <c r="J31" s="1034"/>
      <c r="K31" s="1034"/>
      <c r="L31" s="1034"/>
      <c r="M31" s="1034"/>
      <c r="N31" s="1034"/>
      <c r="O31" s="1034"/>
      <c r="P31" s="1035"/>
      <c r="Q31" s="1039">
        <v>452</v>
      </c>
      <c r="R31" s="1040"/>
      <c r="S31" s="1040"/>
      <c r="T31" s="1040"/>
      <c r="U31" s="1040"/>
      <c r="V31" s="1040">
        <v>405</v>
      </c>
      <c r="W31" s="1040"/>
      <c r="X31" s="1040"/>
      <c r="Y31" s="1040"/>
      <c r="Z31" s="1040"/>
      <c r="AA31" s="1040">
        <v>48</v>
      </c>
      <c r="AB31" s="1040"/>
      <c r="AC31" s="1040"/>
      <c r="AD31" s="1040"/>
      <c r="AE31" s="1041"/>
      <c r="AF31" s="1015">
        <v>748</v>
      </c>
      <c r="AG31" s="1016"/>
      <c r="AH31" s="1016"/>
      <c r="AI31" s="1016"/>
      <c r="AJ31" s="1017"/>
      <c r="AK31" s="976">
        <v>35</v>
      </c>
      <c r="AL31" s="967"/>
      <c r="AM31" s="967"/>
      <c r="AN31" s="967"/>
      <c r="AO31" s="967"/>
      <c r="AP31" s="967">
        <v>1607</v>
      </c>
      <c r="AQ31" s="967"/>
      <c r="AR31" s="967"/>
      <c r="AS31" s="967"/>
      <c r="AT31" s="967"/>
      <c r="AU31" s="967">
        <v>323</v>
      </c>
      <c r="AV31" s="967"/>
      <c r="AW31" s="967"/>
      <c r="AX31" s="967"/>
      <c r="AY31" s="967"/>
      <c r="AZ31" s="1038" t="s">
        <v>537</v>
      </c>
      <c r="BA31" s="1038"/>
      <c r="BB31" s="1038"/>
      <c r="BC31" s="1038"/>
      <c r="BD31" s="1038"/>
      <c r="BE31" s="1028" t="s">
        <v>387</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388</v>
      </c>
      <c r="C32" s="1034"/>
      <c r="D32" s="1034"/>
      <c r="E32" s="1034"/>
      <c r="F32" s="1034"/>
      <c r="G32" s="1034"/>
      <c r="H32" s="1034"/>
      <c r="I32" s="1034"/>
      <c r="J32" s="1034"/>
      <c r="K32" s="1034"/>
      <c r="L32" s="1034"/>
      <c r="M32" s="1034"/>
      <c r="N32" s="1034"/>
      <c r="O32" s="1034"/>
      <c r="P32" s="1035"/>
      <c r="Q32" s="1039">
        <v>56</v>
      </c>
      <c r="R32" s="1040"/>
      <c r="S32" s="1040"/>
      <c r="T32" s="1040"/>
      <c r="U32" s="1040"/>
      <c r="V32" s="1040">
        <v>45</v>
      </c>
      <c r="W32" s="1040"/>
      <c r="X32" s="1040"/>
      <c r="Y32" s="1040"/>
      <c r="Z32" s="1040"/>
      <c r="AA32" s="1040">
        <v>11</v>
      </c>
      <c r="AB32" s="1040"/>
      <c r="AC32" s="1040"/>
      <c r="AD32" s="1040"/>
      <c r="AE32" s="1041"/>
      <c r="AF32" s="1015">
        <v>160</v>
      </c>
      <c r="AG32" s="1016"/>
      <c r="AH32" s="1016"/>
      <c r="AI32" s="1016"/>
      <c r="AJ32" s="1017"/>
      <c r="AK32" s="976" t="s">
        <v>537</v>
      </c>
      <c r="AL32" s="967"/>
      <c r="AM32" s="967"/>
      <c r="AN32" s="967"/>
      <c r="AO32" s="967"/>
      <c r="AP32" s="967" t="s">
        <v>537</v>
      </c>
      <c r="AQ32" s="967"/>
      <c r="AR32" s="967"/>
      <c r="AS32" s="967"/>
      <c r="AT32" s="967"/>
      <c r="AU32" s="967" t="s">
        <v>537</v>
      </c>
      <c r="AV32" s="967"/>
      <c r="AW32" s="967"/>
      <c r="AX32" s="967"/>
      <c r="AY32" s="967"/>
      <c r="AZ32" s="1038" t="s">
        <v>537</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389</v>
      </c>
      <c r="C33" s="1034"/>
      <c r="D33" s="1034"/>
      <c r="E33" s="1034"/>
      <c r="F33" s="1034"/>
      <c r="G33" s="1034"/>
      <c r="H33" s="1034"/>
      <c r="I33" s="1034"/>
      <c r="J33" s="1034"/>
      <c r="K33" s="1034"/>
      <c r="L33" s="1034"/>
      <c r="M33" s="1034"/>
      <c r="N33" s="1034"/>
      <c r="O33" s="1034"/>
      <c r="P33" s="1035"/>
      <c r="Q33" s="1039">
        <v>393</v>
      </c>
      <c r="R33" s="1040"/>
      <c r="S33" s="1040"/>
      <c r="T33" s="1040"/>
      <c r="U33" s="1040"/>
      <c r="V33" s="1040">
        <v>369</v>
      </c>
      <c r="W33" s="1040"/>
      <c r="X33" s="1040"/>
      <c r="Y33" s="1040"/>
      <c r="Z33" s="1040"/>
      <c r="AA33" s="1040">
        <v>24</v>
      </c>
      <c r="AB33" s="1040"/>
      <c r="AC33" s="1040"/>
      <c r="AD33" s="1040"/>
      <c r="AE33" s="1041"/>
      <c r="AF33" s="1015">
        <v>507</v>
      </c>
      <c r="AG33" s="1016"/>
      <c r="AH33" s="1016"/>
      <c r="AI33" s="1016"/>
      <c r="AJ33" s="1017"/>
      <c r="AK33" s="976">
        <v>287</v>
      </c>
      <c r="AL33" s="967"/>
      <c r="AM33" s="967"/>
      <c r="AN33" s="967"/>
      <c r="AO33" s="967"/>
      <c r="AP33" s="967">
        <v>3887</v>
      </c>
      <c r="AQ33" s="967"/>
      <c r="AR33" s="967"/>
      <c r="AS33" s="967"/>
      <c r="AT33" s="967"/>
      <c r="AU33" s="967">
        <v>2721</v>
      </c>
      <c r="AV33" s="967"/>
      <c r="AW33" s="967"/>
      <c r="AX33" s="967"/>
      <c r="AY33" s="967"/>
      <c r="AZ33" s="1038" t="s">
        <v>537</v>
      </c>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390</v>
      </c>
      <c r="C34" s="1034"/>
      <c r="D34" s="1034"/>
      <c r="E34" s="1034"/>
      <c r="F34" s="1034"/>
      <c r="G34" s="1034"/>
      <c r="H34" s="1034"/>
      <c r="I34" s="1034"/>
      <c r="J34" s="1034"/>
      <c r="K34" s="1034"/>
      <c r="L34" s="1034"/>
      <c r="M34" s="1034"/>
      <c r="N34" s="1034"/>
      <c r="O34" s="1034"/>
      <c r="P34" s="1035"/>
      <c r="Q34" s="1039">
        <v>199</v>
      </c>
      <c r="R34" s="1040"/>
      <c r="S34" s="1040"/>
      <c r="T34" s="1040"/>
      <c r="U34" s="1040"/>
      <c r="V34" s="1040">
        <v>196</v>
      </c>
      <c r="W34" s="1040"/>
      <c r="X34" s="1040"/>
      <c r="Y34" s="1040"/>
      <c r="Z34" s="1040"/>
      <c r="AA34" s="1040">
        <v>3</v>
      </c>
      <c r="AB34" s="1040"/>
      <c r="AC34" s="1040"/>
      <c r="AD34" s="1040"/>
      <c r="AE34" s="1041"/>
      <c r="AF34" s="1015">
        <v>3</v>
      </c>
      <c r="AG34" s="1016"/>
      <c r="AH34" s="1016"/>
      <c r="AI34" s="1016"/>
      <c r="AJ34" s="1017"/>
      <c r="AK34" s="976">
        <v>153</v>
      </c>
      <c r="AL34" s="967"/>
      <c r="AM34" s="967"/>
      <c r="AN34" s="967"/>
      <c r="AO34" s="967"/>
      <c r="AP34" s="967">
        <v>1062</v>
      </c>
      <c r="AQ34" s="967"/>
      <c r="AR34" s="967"/>
      <c r="AS34" s="967"/>
      <c r="AT34" s="967"/>
      <c r="AU34" s="967">
        <v>1062</v>
      </c>
      <c r="AV34" s="967"/>
      <c r="AW34" s="967"/>
      <c r="AX34" s="967"/>
      <c r="AY34" s="967"/>
      <c r="AZ34" s="1038" t="s">
        <v>537</v>
      </c>
      <c r="BA34" s="1038"/>
      <c r="BB34" s="1038"/>
      <c r="BC34" s="1038"/>
      <c r="BD34" s="1038"/>
      <c r="BE34" s="1028" t="s">
        <v>391</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392</v>
      </c>
      <c r="C35" s="1034"/>
      <c r="D35" s="1034"/>
      <c r="E35" s="1034"/>
      <c r="F35" s="1034"/>
      <c r="G35" s="1034"/>
      <c r="H35" s="1034"/>
      <c r="I35" s="1034"/>
      <c r="J35" s="1034"/>
      <c r="K35" s="1034"/>
      <c r="L35" s="1034"/>
      <c r="M35" s="1034"/>
      <c r="N35" s="1034"/>
      <c r="O35" s="1034"/>
      <c r="P35" s="1035"/>
      <c r="Q35" s="1039">
        <v>155</v>
      </c>
      <c r="R35" s="1040"/>
      <c r="S35" s="1040"/>
      <c r="T35" s="1040"/>
      <c r="U35" s="1040"/>
      <c r="V35" s="1040">
        <v>153</v>
      </c>
      <c r="W35" s="1040"/>
      <c r="X35" s="1040"/>
      <c r="Y35" s="1040"/>
      <c r="Z35" s="1040"/>
      <c r="AA35" s="1040">
        <v>2</v>
      </c>
      <c r="AB35" s="1040"/>
      <c r="AC35" s="1040"/>
      <c r="AD35" s="1040"/>
      <c r="AE35" s="1041"/>
      <c r="AF35" s="1015">
        <v>2</v>
      </c>
      <c r="AG35" s="1016"/>
      <c r="AH35" s="1016"/>
      <c r="AI35" s="1016"/>
      <c r="AJ35" s="1017"/>
      <c r="AK35" s="976">
        <v>54</v>
      </c>
      <c r="AL35" s="967"/>
      <c r="AM35" s="967"/>
      <c r="AN35" s="967"/>
      <c r="AO35" s="967"/>
      <c r="AP35" s="967">
        <v>361</v>
      </c>
      <c r="AQ35" s="967"/>
      <c r="AR35" s="967"/>
      <c r="AS35" s="967"/>
      <c r="AT35" s="967"/>
      <c r="AU35" s="967">
        <v>361</v>
      </c>
      <c r="AV35" s="967"/>
      <c r="AW35" s="967"/>
      <c r="AX35" s="967"/>
      <c r="AY35" s="967"/>
      <c r="AZ35" s="1038" t="s">
        <v>538</v>
      </c>
      <c r="BA35" s="1038"/>
      <c r="BB35" s="1038"/>
      <c r="BC35" s="1038"/>
      <c r="BD35" s="1038"/>
      <c r="BE35" s="1028" t="s">
        <v>391</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393</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371</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1558</v>
      </c>
      <c r="AG63" s="955"/>
      <c r="AH63" s="955"/>
      <c r="AI63" s="955"/>
      <c r="AJ63" s="1026"/>
      <c r="AK63" s="1027"/>
      <c r="AL63" s="959"/>
      <c r="AM63" s="959"/>
      <c r="AN63" s="959"/>
      <c r="AO63" s="959"/>
      <c r="AP63" s="955">
        <v>6917</v>
      </c>
      <c r="AQ63" s="955"/>
      <c r="AR63" s="955"/>
      <c r="AS63" s="955"/>
      <c r="AT63" s="955"/>
      <c r="AU63" s="955">
        <v>4467</v>
      </c>
      <c r="AV63" s="955"/>
      <c r="AW63" s="955"/>
      <c r="AX63" s="955"/>
      <c r="AY63" s="955"/>
      <c r="AZ63" s="1021"/>
      <c r="BA63" s="1021"/>
      <c r="BB63" s="1021"/>
      <c r="BC63" s="1021"/>
      <c r="BD63" s="1021"/>
      <c r="BE63" s="956"/>
      <c r="BF63" s="956"/>
      <c r="BG63" s="956"/>
      <c r="BH63" s="956"/>
      <c r="BI63" s="957"/>
      <c r="BJ63" s="1022" t="s">
        <v>113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396</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397</v>
      </c>
      <c r="AV66" s="998"/>
      <c r="AW66" s="998"/>
      <c r="AX66" s="998"/>
      <c r="AY66" s="999"/>
      <c r="AZ66" s="997" t="s">
        <v>357</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539</v>
      </c>
      <c r="C68" s="982"/>
      <c r="D68" s="982"/>
      <c r="E68" s="982"/>
      <c r="F68" s="982"/>
      <c r="G68" s="982"/>
      <c r="H68" s="982"/>
      <c r="I68" s="982"/>
      <c r="J68" s="982"/>
      <c r="K68" s="982"/>
      <c r="L68" s="982"/>
      <c r="M68" s="982"/>
      <c r="N68" s="982"/>
      <c r="O68" s="982"/>
      <c r="P68" s="983"/>
      <c r="Q68" s="984">
        <v>86</v>
      </c>
      <c r="R68" s="978"/>
      <c r="S68" s="978"/>
      <c r="T68" s="978"/>
      <c r="U68" s="978"/>
      <c r="V68" s="978">
        <v>84</v>
      </c>
      <c r="W68" s="978"/>
      <c r="X68" s="978"/>
      <c r="Y68" s="978"/>
      <c r="Z68" s="978"/>
      <c r="AA68" s="978">
        <v>2</v>
      </c>
      <c r="AB68" s="978"/>
      <c r="AC68" s="978"/>
      <c r="AD68" s="978"/>
      <c r="AE68" s="978"/>
      <c r="AF68" s="978">
        <v>2</v>
      </c>
      <c r="AG68" s="978"/>
      <c r="AH68" s="978"/>
      <c r="AI68" s="978"/>
      <c r="AJ68" s="978"/>
      <c r="AK68" s="978" t="s">
        <v>537</v>
      </c>
      <c r="AL68" s="978"/>
      <c r="AM68" s="978"/>
      <c r="AN68" s="978"/>
      <c r="AO68" s="978"/>
      <c r="AP68" s="978">
        <v>13</v>
      </c>
      <c r="AQ68" s="978"/>
      <c r="AR68" s="978"/>
      <c r="AS68" s="978"/>
      <c r="AT68" s="978"/>
      <c r="AU68" s="978">
        <v>11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540</v>
      </c>
      <c r="C69" s="971"/>
      <c r="D69" s="971"/>
      <c r="E69" s="971"/>
      <c r="F69" s="971"/>
      <c r="G69" s="971"/>
      <c r="H69" s="971"/>
      <c r="I69" s="971"/>
      <c r="J69" s="971"/>
      <c r="K69" s="971"/>
      <c r="L69" s="971"/>
      <c r="M69" s="971"/>
      <c r="N69" s="971"/>
      <c r="O69" s="971"/>
      <c r="P69" s="972"/>
      <c r="Q69" s="973">
        <v>473</v>
      </c>
      <c r="R69" s="967"/>
      <c r="S69" s="967"/>
      <c r="T69" s="967"/>
      <c r="U69" s="967"/>
      <c r="V69" s="967">
        <v>443</v>
      </c>
      <c r="W69" s="967"/>
      <c r="X69" s="967"/>
      <c r="Y69" s="967"/>
      <c r="Z69" s="967"/>
      <c r="AA69" s="967">
        <v>30</v>
      </c>
      <c r="AB69" s="967"/>
      <c r="AC69" s="967"/>
      <c r="AD69" s="967"/>
      <c r="AE69" s="967"/>
      <c r="AF69" s="967">
        <v>321</v>
      </c>
      <c r="AG69" s="967"/>
      <c r="AH69" s="967"/>
      <c r="AI69" s="967"/>
      <c r="AJ69" s="967"/>
      <c r="AK69" s="967" t="s">
        <v>537</v>
      </c>
      <c r="AL69" s="967"/>
      <c r="AM69" s="967"/>
      <c r="AN69" s="967"/>
      <c r="AO69" s="967"/>
      <c r="AP69" s="967" t="s">
        <v>560</v>
      </c>
      <c r="AQ69" s="967"/>
      <c r="AR69" s="967"/>
      <c r="AS69" s="967"/>
      <c r="AT69" s="967"/>
      <c r="AU69" s="967" t="s">
        <v>561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541</v>
      </c>
      <c r="C70" s="971"/>
      <c r="D70" s="971"/>
      <c r="E70" s="971"/>
      <c r="F70" s="971"/>
      <c r="G70" s="971"/>
      <c r="H70" s="971"/>
      <c r="I70" s="971"/>
      <c r="J70" s="971"/>
      <c r="K70" s="971"/>
      <c r="L70" s="971"/>
      <c r="M70" s="971"/>
      <c r="N70" s="971"/>
      <c r="O70" s="971"/>
      <c r="P70" s="972"/>
      <c r="Q70" s="973">
        <v>365</v>
      </c>
      <c r="R70" s="967"/>
      <c r="S70" s="967"/>
      <c r="T70" s="967"/>
      <c r="U70" s="967"/>
      <c r="V70" s="967">
        <v>356</v>
      </c>
      <c r="W70" s="967"/>
      <c r="X70" s="967"/>
      <c r="Y70" s="967"/>
      <c r="Z70" s="967"/>
      <c r="AA70" s="967">
        <v>10</v>
      </c>
      <c r="AB70" s="967"/>
      <c r="AC70" s="967"/>
      <c r="AD70" s="967"/>
      <c r="AE70" s="967"/>
      <c r="AF70" s="967">
        <v>10</v>
      </c>
      <c r="AG70" s="967"/>
      <c r="AH70" s="967"/>
      <c r="AI70" s="967"/>
      <c r="AJ70" s="967"/>
      <c r="AK70" s="967" t="s">
        <v>483</v>
      </c>
      <c r="AL70" s="967"/>
      <c r="AM70" s="967"/>
      <c r="AN70" s="967"/>
      <c r="AO70" s="967"/>
      <c r="AP70" s="967" t="s">
        <v>483</v>
      </c>
      <c r="AQ70" s="967"/>
      <c r="AR70" s="967"/>
      <c r="AS70" s="967"/>
      <c r="AT70" s="967"/>
      <c r="AU70" s="967" t="s">
        <v>483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542</v>
      </c>
      <c r="C71" s="971"/>
      <c r="D71" s="971"/>
      <c r="E71" s="971"/>
      <c r="F71" s="971"/>
      <c r="G71" s="971"/>
      <c r="H71" s="971"/>
      <c r="I71" s="971"/>
      <c r="J71" s="971"/>
      <c r="K71" s="971"/>
      <c r="L71" s="971"/>
      <c r="M71" s="971"/>
      <c r="N71" s="971"/>
      <c r="O71" s="971"/>
      <c r="P71" s="972"/>
      <c r="Q71" s="973">
        <v>111</v>
      </c>
      <c r="R71" s="967"/>
      <c r="S71" s="967"/>
      <c r="T71" s="967"/>
      <c r="U71" s="967"/>
      <c r="V71" s="967">
        <v>108</v>
      </c>
      <c r="W71" s="967"/>
      <c r="X71" s="967"/>
      <c r="Y71" s="967"/>
      <c r="Z71" s="967"/>
      <c r="AA71" s="967">
        <v>3</v>
      </c>
      <c r="AB71" s="967"/>
      <c r="AC71" s="967"/>
      <c r="AD71" s="967"/>
      <c r="AE71" s="967"/>
      <c r="AF71" s="967">
        <v>3</v>
      </c>
      <c r="AG71" s="967"/>
      <c r="AH71" s="967"/>
      <c r="AI71" s="967"/>
      <c r="AJ71" s="967"/>
      <c r="AK71" s="967">
        <v>10</v>
      </c>
      <c r="AL71" s="967"/>
      <c r="AM71" s="967"/>
      <c r="AN71" s="967"/>
      <c r="AO71" s="967"/>
      <c r="AP71" s="967" t="s">
        <v>483</v>
      </c>
      <c r="AQ71" s="967"/>
      <c r="AR71" s="967"/>
      <c r="AS71" s="967"/>
      <c r="AT71" s="967"/>
      <c r="AU71" s="967" t="s">
        <v>483</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543</v>
      </c>
      <c r="C72" s="971"/>
      <c r="D72" s="971"/>
      <c r="E72" s="971"/>
      <c r="F72" s="971"/>
      <c r="G72" s="971"/>
      <c r="H72" s="971"/>
      <c r="I72" s="971"/>
      <c r="J72" s="971"/>
      <c r="K72" s="971"/>
      <c r="L72" s="971"/>
      <c r="M72" s="971"/>
      <c r="N72" s="971"/>
      <c r="O72" s="971"/>
      <c r="P72" s="972"/>
      <c r="Q72" s="973">
        <v>394</v>
      </c>
      <c r="R72" s="967"/>
      <c r="S72" s="967"/>
      <c r="T72" s="967"/>
      <c r="U72" s="967"/>
      <c r="V72" s="967">
        <v>344</v>
      </c>
      <c r="W72" s="967"/>
      <c r="X72" s="967"/>
      <c r="Y72" s="967"/>
      <c r="Z72" s="967"/>
      <c r="AA72" s="967">
        <v>50</v>
      </c>
      <c r="AB72" s="967"/>
      <c r="AC72" s="967"/>
      <c r="AD72" s="967"/>
      <c r="AE72" s="967"/>
      <c r="AF72" s="967">
        <v>50</v>
      </c>
      <c r="AG72" s="967"/>
      <c r="AH72" s="967"/>
      <c r="AI72" s="967"/>
      <c r="AJ72" s="967"/>
      <c r="AK72" s="967">
        <v>17</v>
      </c>
      <c r="AL72" s="967"/>
      <c r="AM72" s="967"/>
      <c r="AN72" s="967"/>
      <c r="AO72" s="967"/>
      <c r="AP72" s="967" t="s">
        <v>483</v>
      </c>
      <c r="AQ72" s="967"/>
      <c r="AR72" s="967"/>
      <c r="AS72" s="967"/>
      <c r="AT72" s="967"/>
      <c r="AU72" s="967" t="s">
        <v>483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544</v>
      </c>
      <c r="C73" s="971"/>
      <c r="D73" s="971"/>
      <c r="E73" s="971"/>
      <c r="F73" s="971"/>
      <c r="G73" s="971"/>
      <c r="H73" s="971"/>
      <c r="I73" s="971"/>
      <c r="J73" s="971"/>
      <c r="K73" s="971"/>
      <c r="L73" s="971"/>
      <c r="M73" s="971"/>
      <c r="N73" s="971"/>
      <c r="O73" s="971"/>
      <c r="P73" s="972"/>
      <c r="Q73" s="973">
        <v>300</v>
      </c>
      <c r="R73" s="967"/>
      <c r="S73" s="967"/>
      <c r="T73" s="967"/>
      <c r="U73" s="967"/>
      <c r="V73" s="967">
        <v>225</v>
      </c>
      <c r="W73" s="967"/>
      <c r="X73" s="967"/>
      <c r="Y73" s="967"/>
      <c r="Z73" s="967"/>
      <c r="AA73" s="967">
        <v>74</v>
      </c>
      <c r="AB73" s="967"/>
      <c r="AC73" s="967"/>
      <c r="AD73" s="967"/>
      <c r="AE73" s="967"/>
      <c r="AF73" s="967">
        <v>74</v>
      </c>
      <c r="AG73" s="967"/>
      <c r="AH73" s="967"/>
      <c r="AI73" s="967"/>
      <c r="AJ73" s="967"/>
      <c r="AK73" s="967" t="s">
        <v>483</v>
      </c>
      <c r="AL73" s="967"/>
      <c r="AM73" s="967"/>
      <c r="AN73" s="967"/>
      <c r="AO73" s="967"/>
      <c r="AP73" s="967" t="s">
        <v>483</v>
      </c>
      <c r="AQ73" s="967"/>
      <c r="AR73" s="967"/>
      <c r="AS73" s="967"/>
      <c r="AT73" s="967"/>
      <c r="AU73" s="967" t="s">
        <v>483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562</v>
      </c>
      <c r="C74" s="971"/>
      <c r="D74" s="971"/>
      <c r="E74" s="971"/>
      <c r="F74" s="971"/>
      <c r="G74" s="971"/>
      <c r="H74" s="971"/>
      <c r="I74" s="971"/>
      <c r="J74" s="971"/>
      <c r="K74" s="971"/>
      <c r="L74" s="971"/>
      <c r="M74" s="971"/>
      <c r="N74" s="971"/>
      <c r="O74" s="971"/>
      <c r="P74" s="972"/>
      <c r="Q74" s="973">
        <v>63</v>
      </c>
      <c r="R74" s="967"/>
      <c r="S74" s="967"/>
      <c r="T74" s="967"/>
      <c r="U74" s="967"/>
      <c r="V74" s="967">
        <v>4</v>
      </c>
      <c r="W74" s="967"/>
      <c r="X74" s="967"/>
      <c r="Y74" s="967"/>
      <c r="Z74" s="967"/>
      <c r="AA74" s="967">
        <v>59</v>
      </c>
      <c r="AB74" s="967"/>
      <c r="AC74" s="967"/>
      <c r="AD74" s="967"/>
      <c r="AE74" s="967"/>
      <c r="AF74" s="967">
        <v>59</v>
      </c>
      <c r="AG74" s="967"/>
      <c r="AH74" s="967"/>
      <c r="AI74" s="967"/>
      <c r="AJ74" s="967"/>
      <c r="AK74" s="967">
        <v>63</v>
      </c>
      <c r="AL74" s="967"/>
      <c r="AM74" s="967"/>
      <c r="AN74" s="967"/>
      <c r="AO74" s="967"/>
      <c r="AP74" s="967" t="s">
        <v>556</v>
      </c>
      <c r="AQ74" s="967"/>
      <c r="AR74" s="967"/>
      <c r="AS74" s="967"/>
      <c r="AT74" s="967"/>
      <c r="AU74" s="967" t="s">
        <v>556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545</v>
      </c>
      <c r="C75" s="971"/>
      <c r="D75" s="971"/>
      <c r="E75" s="971"/>
      <c r="F75" s="971"/>
      <c r="G75" s="971"/>
      <c r="H75" s="971"/>
      <c r="I75" s="971"/>
      <c r="J75" s="971"/>
      <c r="K75" s="971"/>
      <c r="L75" s="971"/>
      <c r="M75" s="971"/>
      <c r="N75" s="971"/>
      <c r="O75" s="971"/>
      <c r="P75" s="972"/>
      <c r="Q75" s="974">
        <v>1483</v>
      </c>
      <c r="R75" s="975"/>
      <c r="S75" s="975"/>
      <c r="T75" s="975"/>
      <c r="U75" s="976"/>
      <c r="V75" s="977">
        <v>1463</v>
      </c>
      <c r="W75" s="975"/>
      <c r="X75" s="975"/>
      <c r="Y75" s="975"/>
      <c r="Z75" s="976"/>
      <c r="AA75" s="977">
        <v>20</v>
      </c>
      <c r="AB75" s="975"/>
      <c r="AC75" s="975"/>
      <c r="AD75" s="975"/>
      <c r="AE75" s="976"/>
      <c r="AF75" s="977">
        <v>20</v>
      </c>
      <c r="AG75" s="975"/>
      <c r="AH75" s="975"/>
      <c r="AI75" s="975"/>
      <c r="AJ75" s="976"/>
      <c r="AK75" s="977">
        <v>15</v>
      </c>
      <c r="AL75" s="975"/>
      <c r="AM75" s="975"/>
      <c r="AN75" s="975"/>
      <c r="AO75" s="976"/>
      <c r="AP75" s="977">
        <v>343</v>
      </c>
      <c r="AQ75" s="975"/>
      <c r="AR75" s="975"/>
      <c r="AS75" s="975"/>
      <c r="AT75" s="976"/>
      <c r="AU75" s="977">
        <v>45</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546</v>
      </c>
      <c r="C76" s="971"/>
      <c r="D76" s="971"/>
      <c r="E76" s="971"/>
      <c r="F76" s="971"/>
      <c r="G76" s="971"/>
      <c r="H76" s="971"/>
      <c r="I76" s="971"/>
      <c r="J76" s="971"/>
      <c r="K76" s="971"/>
      <c r="L76" s="971"/>
      <c r="M76" s="971"/>
      <c r="N76" s="971"/>
      <c r="O76" s="971"/>
      <c r="P76" s="972"/>
      <c r="Q76" s="974">
        <v>2897</v>
      </c>
      <c r="R76" s="975"/>
      <c r="S76" s="975"/>
      <c r="T76" s="975"/>
      <c r="U76" s="976"/>
      <c r="V76" s="977">
        <v>2873</v>
      </c>
      <c r="W76" s="975"/>
      <c r="X76" s="975"/>
      <c r="Y76" s="975"/>
      <c r="Z76" s="976"/>
      <c r="AA76" s="977">
        <v>24</v>
      </c>
      <c r="AB76" s="975"/>
      <c r="AC76" s="975"/>
      <c r="AD76" s="975"/>
      <c r="AE76" s="976"/>
      <c r="AF76" s="977">
        <v>24</v>
      </c>
      <c r="AG76" s="975"/>
      <c r="AH76" s="975"/>
      <c r="AI76" s="975"/>
      <c r="AJ76" s="976"/>
      <c r="AK76" s="977" t="s">
        <v>483</v>
      </c>
      <c r="AL76" s="975"/>
      <c r="AM76" s="975"/>
      <c r="AN76" s="975"/>
      <c r="AO76" s="976"/>
      <c r="AP76" s="977">
        <v>404</v>
      </c>
      <c r="AQ76" s="975"/>
      <c r="AR76" s="975"/>
      <c r="AS76" s="975"/>
      <c r="AT76" s="976"/>
      <c r="AU76" s="977">
        <v>32</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547</v>
      </c>
      <c r="C77" s="971"/>
      <c r="D77" s="971"/>
      <c r="E77" s="971"/>
      <c r="F77" s="971"/>
      <c r="G77" s="971"/>
      <c r="H77" s="971"/>
      <c r="I77" s="971"/>
      <c r="J77" s="971"/>
      <c r="K77" s="971"/>
      <c r="L77" s="971"/>
      <c r="M77" s="971"/>
      <c r="N77" s="971"/>
      <c r="O77" s="971"/>
      <c r="P77" s="972"/>
      <c r="Q77" s="974">
        <v>169</v>
      </c>
      <c r="R77" s="975"/>
      <c r="S77" s="975"/>
      <c r="T77" s="975"/>
      <c r="U77" s="976"/>
      <c r="V77" s="977">
        <v>168</v>
      </c>
      <c r="W77" s="975"/>
      <c r="X77" s="975"/>
      <c r="Y77" s="975"/>
      <c r="Z77" s="976"/>
      <c r="AA77" s="977">
        <v>1</v>
      </c>
      <c r="AB77" s="975"/>
      <c r="AC77" s="975"/>
      <c r="AD77" s="975"/>
      <c r="AE77" s="976"/>
      <c r="AF77" s="977">
        <v>1</v>
      </c>
      <c r="AG77" s="975"/>
      <c r="AH77" s="975"/>
      <c r="AI77" s="975"/>
      <c r="AJ77" s="976"/>
      <c r="AK77" s="977">
        <v>1</v>
      </c>
      <c r="AL77" s="975"/>
      <c r="AM77" s="975"/>
      <c r="AN77" s="975"/>
      <c r="AO77" s="976"/>
      <c r="AP77" s="977" t="s">
        <v>483</v>
      </c>
      <c r="AQ77" s="975"/>
      <c r="AR77" s="975"/>
      <c r="AS77" s="975"/>
      <c r="AT77" s="976"/>
      <c r="AU77" s="977" t="s">
        <v>483</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548</v>
      </c>
      <c r="C78" s="971"/>
      <c r="D78" s="971"/>
      <c r="E78" s="971"/>
      <c r="F78" s="971"/>
      <c r="G78" s="971"/>
      <c r="H78" s="971"/>
      <c r="I78" s="971"/>
      <c r="J78" s="971"/>
      <c r="K78" s="971"/>
      <c r="L78" s="971"/>
      <c r="M78" s="971"/>
      <c r="N78" s="971"/>
      <c r="O78" s="971"/>
      <c r="P78" s="972"/>
      <c r="Q78" s="974">
        <v>199353</v>
      </c>
      <c r="R78" s="975"/>
      <c r="S78" s="975"/>
      <c r="T78" s="975"/>
      <c r="U78" s="976"/>
      <c r="V78" s="977">
        <v>190721</v>
      </c>
      <c r="W78" s="975"/>
      <c r="X78" s="975"/>
      <c r="Y78" s="975"/>
      <c r="Z78" s="976"/>
      <c r="AA78" s="977">
        <v>8632</v>
      </c>
      <c r="AB78" s="975"/>
      <c r="AC78" s="975"/>
      <c r="AD78" s="975"/>
      <c r="AE78" s="976"/>
      <c r="AF78" s="977">
        <v>8632</v>
      </c>
      <c r="AG78" s="975"/>
      <c r="AH78" s="975"/>
      <c r="AI78" s="975"/>
      <c r="AJ78" s="976"/>
      <c r="AK78" s="977">
        <v>1404</v>
      </c>
      <c r="AL78" s="975"/>
      <c r="AM78" s="975"/>
      <c r="AN78" s="975"/>
      <c r="AO78" s="976"/>
      <c r="AP78" s="977" t="s">
        <v>483</v>
      </c>
      <c r="AQ78" s="975"/>
      <c r="AR78" s="975"/>
      <c r="AS78" s="975"/>
      <c r="AT78" s="976"/>
      <c r="AU78" s="977" t="s">
        <v>483</v>
      </c>
      <c r="AV78" s="975"/>
      <c r="AW78" s="975"/>
      <c r="AX78" s="975"/>
      <c r="AY78" s="976"/>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549</v>
      </c>
      <c r="C79" s="971"/>
      <c r="D79" s="971"/>
      <c r="E79" s="971"/>
      <c r="F79" s="971"/>
      <c r="G79" s="971"/>
      <c r="H79" s="971"/>
      <c r="I79" s="971"/>
      <c r="J79" s="971"/>
      <c r="K79" s="971"/>
      <c r="L79" s="971"/>
      <c r="M79" s="971"/>
      <c r="N79" s="971"/>
      <c r="O79" s="971"/>
      <c r="P79" s="972"/>
      <c r="Q79" s="974">
        <v>420</v>
      </c>
      <c r="R79" s="975"/>
      <c r="S79" s="975"/>
      <c r="T79" s="975"/>
      <c r="U79" s="976"/>
      <c r="V79" s="977">
        <v>405</v>
      </c>
      <c r="W79" s="975"/>
      <c r="X79" s="975"/>
      <c r="Y79" s="975"/>
      <c r="Z79" s="976"/>
      <c r="AA79" s="977">
        <v>14</v>
      </c>
      <c r="AB79" s="975"/>
      <c r="AC79" s="975"/>
      <c r="AD79" s="975"/>
      <c r="AE79" s="976"/>
      <c r="AF79" s="977">
        <v>14</v>
      </c>
      <c r="AG79" s="975"/>
      <c r="AH79" s="975"/>
      <c r="AI79" s="975"/>
      <c r="AJ79" s="976"/>
      <c r="AK79" s="977">
        <v>82</v>
      </c>
      <c r="AL79" s="975"/>
      <c r="AM79" s="975"/>
      <c r="AN79" s="975"/>
      <c r="AO79" s="976"/>
      <c r="AP79" s="977" t="s">
        <v>483</v>
      </c>
      <c r="AQ79" s="975"/>
      <c r="AR79" s="975"/>
      <c r="AS79" s="975"/>
      <c r="AT79" s="976"/>
      <c r="AU79" s="977" t="s">
        <v>483</v>
      </c>
      <c r="AV79" s="975"/>
      <c r="AW79" s="975"/>
      <c r="AX79" s="975"/>
      <c r="AY79" s="976"/>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550</v>
      </c>
      <c r="C80" s="971"/>
      <c r="D80" s="971"/>
      <c r="E80" s="971"/>
      <c r="F80" s="971"/>
      <c r="G80" s="971"/>
      <c r="H80" s="971"/>
      <c r="I80" s="971"/>
      <c r="J80" s="971"/>
      <c r="K80" s="971"/>
      <c r="L80" s="971"/>
      <c r="M80" s="971"/>
      <c r="N80" s="971"/>
      <c r="O80" s="971"/>
      <c r="P80" s="972"/>
      <c r="Q80" s="974">
        <v>6565</v>
      </c>
      <c r="R80" s="975"/>
      <c r="S80" s="975"/>
      <c r="T80" s="975"/>
      <c r="U80" s="976"/>
      <c r="V80" s="977">
        <v>6261</v>
      </c>
      <c r="W80" s="975"/>
      <c r="X80" s="975"/>
      <c r="Y80" s="975"/>
      <c r="Z80" s="976"/>
      <c r="AA80" s="977">
        <v>304</v>
      </c>
      <c r="AB80" s="975"/>
      <c r="AC80" s="975"/>
      <c r="AD80" s="975"/>
      <c r="AE80" s="976"/>
      <c r="AF80" s="977">
        <v>304</v>
      </c>
      <c r="AG80" s="975"/>
      <c r="AH80" s="975"/>
      <c r="AI80" s="975"/>
      <c r="AJ80" s="976"/>
      <c r="AK80" s="977">
        <v>16</v>
      </c>
      <c r="AL80" s="975"/>
      <c r="AM80" s="975"/>
      <c r="AN80" s="975"/>
      <c r="AO80" s="976"/>
      <c r="AP80" s="977" t="s">
        <v>483</v>
      </c>
      <c r="AQ80" s="975"/>
      <c r="AR80" s="975"/>
      <c r="AS80" s="975"/>
      <c r="AT80" s="976"/>
      <c r="AU80" s="977" t="s">
        <v>483</v>
      </c>
      <c r="AV80" s="975"/>
      <c r="AW80" s="975"/>
      <c r="AX80" s="975"/>
      <c r="AY80" s="976"/>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551</v>
      </c>
      <c r="C81" s="971"/>
      <c r="D81" s="971"/>
      <c r="E81" s="971"/>
      <c r="F81" s="971"/>
      <c r="G81" s="971"/>
      <c r="H81" s="971"/>
      <c r="I81" s="971"/>
      <c r="J81" s="971"/>
      <c r="K81" s="971"/>
      <c r="L81" s="971"/>
      <c r="M81" s="971"/>
      <c r="N81" s="971"/>
      <c r="O81" s="971"/>
      <c r="P81" s="972"/>
      <c r="Q81" s="974">
        <v>66</v>
      </c>
      <c r="R81" s="975"/>
      <c r="S81" s="975"/>
      <c r="T81" s="975"/>
      <c r="U81" s="976"/>
      <c r="V81" s="977">
        <v>65</v>
      </c>
      <c r="W81" s="975"/>
      <c r="X81" s="975"/>
      <c r="Y81" s="975"/>
      <c r="Z81" s="976"/>
      <c r="AA81" s="977">
        <v>1</v>
      </c>
      <c r="AB81" s="975"/>
      <c r="AC81" s="975"/>
      <c r="AD81" s="975"/>
      <c r="AE81" s="976"/>
      <c r="AF81" s="977">
        <v>1</v>
      </c>
      <c r="AG81" s="975"/>
      <c r="AH81" s="975"/>
      <c r="AI81" s="975"/>
      <c r="AJ81" s="976"/>
      <c r="AK81" s="977" t="s">
        <v>483</v>
      </c>
      <c r="AL81" s="975"/>
      <c r="AM81" s="975"/>
      <c r="AN81" s="975"/>
      <c r="AO81" s="976"/>
      <c r="AP81" s="977" t="s">
        <v>483</v>
      </c>
      <c r="AQ81" s="975"/>
      <c r="AR81" s="975"/>
      <c r="AS81" s="975"/>
      <c r="AT81" s="976"/>
      <c r="AU81" s="977" t="s">
        <v>483</v>
      </c>
      <c r="AV81" s="975"/>
      <c r="AW81" s="975"/>
      <c r="AX81" s="975"/>
      <c r="AY81" s="976"/>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552</v>
      </c>
      <c r="C82" s="971"/>
      <c r="D82" s="971"/>
      <c r="E82" s="971"/>
      <c r="F82" s="971"/>
      <c r="G82" s="971"/>
      <c r="H82" s="971"/>
      <c r="I82" s="971"/>
      <c r="J82" s="971"/>
      <c r="K82" s="971"/>
      <c r="L82" s="971"/>
      <c r="M82" s="971"/>
      <c r="N82" s="971"/>
      <c r="O82" s="971"/>
      <c r="P82" s="972"/>
      <c r="Q82" s="974">
        <v>64</v>
      </c>
      <c r="R82" s="975"/>
      <c r="S82" s="975"/>
      <c r="T82" s="975"/>
      <c r="U82" s="976"/>
      <c r="V82" s="977">
        <v>64</v>
      </c>
      <c r="W82" s="975"/>
      <c r="X82" s="975"/>
      <c r="Y82" s="975"/>
      <c r="Z82" s="976"/>
      <c r="AA82" s="977">
        <v>1</v>
      </c>
      <c r="AB82" s="975"/>
      <c r="AC82" s="975"/>
      <c r="AD82" s="975"/>
      <c r="AE82" s="976"/>
      <c r="AF82" s="977">
        <v>1</v>
      </c>
      <c r="AG82" s="975"/>
      <c r="AH82" s="975"/>
      <c r="AI82" s="975"/>
      <c r="AJ82" s="976"/>
      <c r="AK82" s="977" t="s">
        <v>483</v>
      </c>
      <c r="AL82" s="975"/>
      <c r="AM82" s="975"/>
      <c r="AN82" s="975"/>
      <c r="AO82" s="976"/>
      <c r="AP82" s="977" t="s">
        <v>483</v>
      </c>
      <c r="AQ82" s="975"/>
      <c r="AR82" s="975"/>
      <c r="AS82" s="975"/>
      <c r="AT82" s="976"/>
      <c r="AU82" s="977" t="s">
        <v>483</v>
      </c>
      <c r="AV82" s="975"/>
      <c r="AW82" s="975"/>
      <c r="AX82" s="975"/>
      <c r="AY82" s="976"/>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553</v>
      </c>
      <c r="C83" s="971"/>
      <c r="D83" s="971"/>
      <c r="E83" s="971"/>
      <c r="F83" s="971"/>
      <c r="G83" s="971"/>
      <c r="H83" s="971"/>
      <c r="I83" s="971"/>
      <c r="J83" s="971"/>
      <c r="K83" s="971"/>
      <c r="L83" s="971"/>
      <c r="M83" s="971"/>
      <c r="N83" s="971"/>
      <c r="O83" s="971"/>
      <c r="P83" s="972"/>
      <c r="Q83" s="974">
        <v>7</v>
      </c>
      <c r="R83" s="975"/>
      <c r="S83" s="975"/>
      <c r="T83" s="975"/>
      <c r="U83" s="976"/>
      <c r="V83" s="977">
        <v>5</v>
      </c>
      <c r="W83" s="975"/>
      <c r="X83" s="975"/>
      <c r="Y83" s="975"/>
      <c r="Z83" s="976"/>
      <c r="AA83" s="977">
        <v>2</v>
      </c>
      <c r="AB83" s="975"/>
      <c r="AC83" s="975"/>
      <c r="AD83" s="975"/>
      <c r="AE83" s="976"/>
      <c r="AF83" s="977">
        <v>2</v>
      </c>
      <c r="AG83" s="975"/>
      <c r="AH83" s="975"/>
      <c r="AI83" s="975"/>
      <c r="AJ83" s="976"/>
      <c r="AK83" s="977" t="s">
        <v>483</v>
      </c>
      <c r="AL83" s="975"/>
      <c r="AM83" s="975"/>
      <c r="AN83" s="975"/>
      <c r="AO83" s="976"/>
      <c r="AP83" s="977" t="s">
        <v>483</v>
      </c>
      <c r="AQ83" s="975"/>
      <c r="AR83" s="975"/>
      <c r="AS83" s="975"/>
      <c r="AT83" s="976"/>
      <c r="AU83" s="977" t="s">
        <v>483</v>
      </c>
      <c r="AV83" s="975"/>
      <c r="AW83" s="975"/>
      <c r="AX83" s="975"/>
      <c r="AY83" s="976"/>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t="s">
        <v>554</v>
      </c>
      <c r="C84" s="971"/>
      <c r="D84" s="971"/>
      <c r="E84" s="971"/>
      <c r="F84" s="971"/>
      <c r="G84" s="971"/>
      <c r="H84" s="971"/>
      <c r="I84" s="971"/>
      <c r="J84" s="971"/>
      <c r="K84" s="971"/>
      <c r="L84" s="971"/>
      <c r="M84" s="971"/>
      <c r="N84" s="971"/>
      <c r="O84" s="971"/>
      <c r="P84" s="972"/>
      <c r="Q84" s="974">
        <v>4</v>
      </c>
      <c r="R84" s="975"/>
      <c r="S84" s="975"/>
      <c r="T84" s="975"/>
      <c r="U84" s="976"/>
      <c r="V84" s="977">
        <v>2</v>
      </c>
      <c r="W84" s="975"/>
      <c r="X84" s="975"/>
      <c r="Y84" s="975"/>
      <c r="Z84" s="976"/>
      <c r="AA84" s="977">
        <v>3</v>
      </c>
      <c r="AB84" s="975"/>
      <c r="AC84" s="975"/>
      <c r="AD84" s="975"/>
      <c r="AE84" s="976"/>
      <c r="AF84" s="977">
        <v>3</v>
      </c>
      <c r="AG84" s="975"/>
      <c r="AH84" s="975"/>
      <c r="AI84" s="975"/>
      <c r="AJ84" s="976"/>
      <c r="AK84" s="977" t="s">
        <v>563</v>
      </c>
      <c r="AL84" s="975"/>
      <c r="AM84" s="975"/>
      <c r="AN84" s="975"/>
      <c r="AO84" s="976"/>
      <c r="AP84" s="977" t="s">
        <v>483</v>
      </c>
      <c r="AQ84" s="975"/>
      <c r="AR84" s="975"/>
      <c r="AS84" s="975"/>
      <c r="AT84" s="976"/>
      <c r="AU84" s="977" t="s">
        <v>483</v>
      </c>
      <c r="AV84" s="975"/>
      <c r="AW84" s="975"/>
      <c r="AX84" s="975"/>
      <c r="AY84" s="976"/>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t="s">
        <v>555</v>
      </c>
      <c r="C85" s="971"/>
      <c r="D85" s="971"/>
      <c r="E85" s="971"/>
      <c r="F85" s="971"/>
      <c r="G85" s="971"/>
      <c r="H85" s="971"/>
      <c r="I85" s="971"/>
      <c r="J85" s="971"/>
      <c r="K85" s="971"/>
      <c r="L85" s="971"/>
      <c r="M85" s="971"/>
      <c r="N85" s="971"/>
      <c r="O85" s="971"/>
      <c r="P85" s="972"/>
      <c r="Q85" s="974">
        <v>907</v>
      </c>
      <c r="R85" s="975"/>
      <c r="S85" s="975"/>
      <c r="T85" s="975"/>
      <c r="U85" s="976"/>
      <c r="V85" s="977">
        <v>907</v>
      </c>
      <c r="W85" s="975"/>
      <c r="X85" s="975"/>
      <c r="Y85" s="975"/>
      <c r="Z85" s="976"/>
      <c r="AA85" s="977">
        <v>0</v>
      </c>
      <c r="AB85" s="975"/>
      <c r="AC85" s="975"/>
      <c r="AD85" s="975"/>
      <c r="AE85" s="976"/>
      <c r="AF85" s="977">
        <v>0</v>
      </c>
      <c r="AG85" s="975"/>
      <c r="AH85" s="975"/>
      <c r="AI85" s="975"/>
      <c r="AJ85" s="976"/>
      <c r="AK85" s="977" t="s">
        <v>483</v>
      </c>
      <c r="AL85" s="975"/>
      <c r="AM85" s="975"/>
      <c r="AN85" s="975"/>
      <c r="AO85" s="976"/>
      <c r="AP85" s="977">
        <v>1903</v>
      </c>
      <c r="AQ85" s="975"/>
      <c r="AR85" s="975"/>
      <c r="AS85" s="975"/>
      <c r="AT85" s="976"/>
      <c r="AU85" s="977">
        <v>13</v>
      </c>
      <c r="AV85" s="975"/>
      <c r="AW85" s="975"/>
      <c r="AX85" s="975"/>
      <c r="AY85" s="976"/>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371</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9521</v>
      </c>
      <c r="AG88" s="955"/>
      <c r="AH88" s="955"/>
      <c r="AI88" s="955"/>
      <c r="AJ88" s="955"/>
      <c r="AK88" s="959"/>
      <c r="AL88" s="959"/>
      <c r="AM88" s="959"/>
      <c r="AN88" s="959"/>
      <c r="AO88" s="959"/>
      <c r="AP88" s="955">
        <v>2664</v>
      </c>
      <c r="AQ88" s="955"/>
      <c r="AR88" s="955"/>
      <c r="AS88" s="955"/>
      <c r="AT88" s="955"/>
      <c r="AU88" s="955">
        <v>101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v>
      </c>
      <c r="CS102" s="947"/>
      <c r="CT102" s="947"/>
      <c r="CU102" s="947"/>
      <c r="CV102" s="948"/>
      <c r="CW102" s="946" t="s">
        <v>558</v>
      </c>
      <c r="CX102" s="947"/>
      <c r="CY102" s="947"/>
      <c r="CZ102" s="947"/>
      <c r="DA102" s="948"/>
      <c r="DB102" s="946">
        <v>567</v>
      </c>
      <c r="DC102" s="947"/>
      <c r="DD102" s="947"/>
      <c r="DE102" s="947"/>
      <c r="DF102" s="948"/>
      <c r="DG102" s="946">
        <v>1200</v>
      </c>
      <c r="DH102" s="947"/>
      <c r="DI102" s="947"/>
      <c r="DJ102" s="947"/>
      <c r="DK102" s="948"/>
      <c r="DL102" s="946" t="s">
        <v>559</v>
      </c>
      <c r="DM102" s="947"/>
      <c r="DN102" s="947"/>
      <c r="DO102" s="947"/>
      <c r="DP102" s="948"/>
      <c r="DQ102" s="946" t="s">
        <v>558</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289</v>
      </c>
      <c r="AG109" s="888"/>
      <c r="AH109" s="888"/>
      <c r="AI109" s="888"/>
      <c r="AJ109" s="889"/>
      <c r="AK109" s="890" t="s">
        <v>288</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289</v>
      </c>
      <c r="BW109" s="888"/>
      <c r="BX109" s="888"/>
      <c r="BY109" s="888"/>
      <c r="BZ109" s="889"/>
      <c r="CA109" s="890" t="s">
        <v>288</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289</v>
      </c>
      <c r="DM109" s="888"/>
      <c r="DN109" s="888"/>
      <c r="DO109" s="888"/>
      <c r="DP109" s="889"/>
      <c r="DQ109" s="890" t="s">
        <v>288</v>
      </c>
      <c r="DR109" s="888"/>
      <c r="DS109" s="888"/>
      <c r="DT109" s="888"/>
      <c r="DU109" s="889"/>
      <c r="DV109" s="890" t="s">
        <v>408</v>
      </c>
      <c r="DW109" s="888"/>
      <c r="DX109" s="888"/>
      <c r="DY109" s="888"/>
      <c r="DZ109" s="919"/>
    </row>
    <row r="110" spans="1:131" s="197" customFormat="1" ht="26.25" customHeight="1">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737767</v>
      </c>
      <c r="AB110" s="873"/>
      <c r="AC110" s="873"/>
      <c r="AD110" s="873"/>
      <c r="AE110" s="874"/>
      <c r="AF110" s="875">
        <v>748553</v>
      </c>
      <c r="AG110" s="873"/>
      <c r="AH110" s="873"/>
      <c r="AI110" s="873"/>
      <c r="AJ110" s="874"/>
      <c r="AK110" s="875">
        <v>771103</v>
      </c>
      <c r="AL110" s="873"/>
      <c r="AM110" s="873"/>
      <c r="AN110" s="873"/>
      <c r="AO110" s="874"/>
      <c r="AP110" s="876">
        <v>17.100000000000001</v>
      </c>
      <c r="AQ110" s="877"/>
      <c r="AR110" s="877"/>
      <c r="AS110" s="877"/>
      <c r="AT110" s="878"/>
      <c r="AU110" s="920" t="s">
        <v>61</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7104976</v>
      </c>
      <c r="BR110" s="800"/>
      <c r="BS110" s="800"/>
      <c r="BT110" s="800"/>
      <c r="BU110" s="800"/>
      <c r="BV110" s="800">
        <v>7340995</v>
      </c>
      <c r="BW110" s="800"/>
      <c r="BX110" s="800"/>
      <c r="BY110" s="800"/>
      <c r="BZ110" s="800"/>
      <c r="CA110" s="800">
        <v>6860119</v>
      </c>
      <c r="CB110" s="800"/>
      <c r="CC110" s="800"/>
      <c r="CD110" s="800"/>
      <c r="CE110" s="800"/>
      <c r="CF110" s="861">
        <v>151.80000000000001</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583486</v>
      </c>
      <c r="BR111" s="771"/>
      <c r="BS111" s="771"/>
      <c r="BT111" s="771"/>
      <c r="BU111" s="771"/>
      <c r="BV111" s="771" t="s">
        <v>113</v>
      </c>
      <c r="BW111" s="771"/>
      <c r="BX111" s="771"/>
      <c r="BY111" s="771"/>
      <c r="BZ111" s="771"/>
      <c r="CA111" s="771" t="s">
        <v>113</v>
      </c>
      <c r="CB111" s="771"/>
      <c r="CC111" s="771"/>
      <c r="CD111" s="771"/>
      <c r="CE111" s="771"/>
      <c r="CF111" s="848" t="s">
        <v>113</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4641972</v>
      </c>
      <c r="BR112" s="771"/>
      <c r="BS112" s="771"/>
      <c r="BT112" s="771"/>
      <c r="BU112" s="771"/>
      <c r="BV112" s="771">
        <v>4534205</v>
      </c>
      <c r="BW112" s="771"/>
      <c r="BX112" s="771"/>
      <c r="BY112" s="771"/>
      <c r="BZ112" s="771"/>
      <c r="CA112" s="771">
        <v>4467227</v>
      </c>
      <c r="CB112" s="771"/>
      <c r="CC112" s="771"/>
      <c r="CD112" s="771"/>
      <c r="CE112" s="771"/>
      <c r="CF112" s="848">
        <v>98.8</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583486</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333354</v>
      </c>
      <c r="AB113" s="909"/>
      <c r="AC113" s="909"/>
      <c r="AD113" s="909"/>
      <c r="AE113" s="910"/>
      <c r="AF113" s="911">
        <v>325190</v>
      </c>
      <c r="AG113" s="909"/>
      <c r="AH113" s="909"/>
      <c r="AI113" s="909"/>
      <c r="AJ113" s="910"/>
      <c r="AK113" s="911">
        <v>325741</v>
      </c>
      <c r="AL113" s="909"/>
      <c r="AM113" s="909"/>
      <c r="AN113" s="909"/>
      <c r="AO113" s="910"/>
      <c r="AP113" s="912">
        <v>7.2</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v>188922</v>
      </c>
      <c r="BR113" s="771"/>
      <c r="BS113" s="771"/>
      <c r="BT113" s="771"/>
      <c r="BU113" s="771"/>
      <c r="BV113" s="771">
        <v>136987</v>
      </c>
      <c r="BW113" s="771"/>
      <c r="BX113" s="771"/>
      <c r="BY113" s="771"/>
      <c r="BZ113" s="771"/>
      <c r="CA113" s="771">
        <v>100902</v>
      </c>
      <c r="CB113" s="771"/>
      <c r="CC113" s="771"/>
      <c r="CD113" s="771"/>
      <c r="CE113" s="771"/>
      <c r="CF113" s="848">
        <v>2.2000000000000002</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56820</v>
      </c>
      <c r="AB114" s="784"/>
      <c r="AC114" s="784"/>
      <c r="AD114" s="784"/>
      <c r="AE114" s="785"/>
      <c r="AF114" s="786">
        <v>53818</v>
      </c>
      <c r="AG114" s="784"/>
      <c r="AH114" s="784"/>
      <c r="AI114" s="784"/>
      <c r="AJ114" s="785"/>
      <c r="AK114" s="786">
        <v>48660</v>
      </c>
      <c r="AL114" s="784"/>
      <c r="AM114" s="784"/>
      <c r="AN114" s="784"/>
      <c r="AO114" s="785"/>
      <c r="AP114" s="754">
        <v>1.1000000000000001</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1552269</v>
      </c>
      <c r="BR114" s="771"/>
      <c r="BS114" s="771"/>
      <c r="BT114" s="771"/>
      <c r="BU114" s="771"/>
      <c r="BV114" s="771">
        <v>1523944</v>
      </c>
      <c r="BW114" s="771"/>
      <c r="BX114" s="771"/>
      <c r="BY114" s="771"/>
      <c r="BZ114" s="771"/>
      <c r="CA114" s="771">
        <v>1425978</v>
      </c>
      <c r="CB114" s="771"/>
      <c r="CC114" s="771"/>
      <c r="CD114" s="771"/>
      <c r="CE114" s="771"/>
      <c r="CF114" s="848">
        <v>31.5</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113</v>
      </c>
      <c r="AB115" s="909"/>
      <c r="AC115" s="909"/>
      <c r="AD115" s="909"/>
      <c r="AE115" s="910"/>
      <c r="AF115" s="911" t="s">
        <v>113</v>
      </c>
      <c r="AG115" s="909"/>
      <c r="AH115" s="909"/>
      <c r="AI115" s="909"/>
      <c r="AJ115" s="910"/>
      <c r="AK115" s="911" t="s">
        <v>113</v>
      </c>
      <c r="AL115" s="909"/>
      <c r="AM115" s="909"/>
      <c r="AN115" s="909"/>
      <c r="AO115" s="910"/>
      <c r="AP115" s="912" t="s">
        <v>113</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t="s">
        <v>113</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1127941</v>
      </c>
      <c r="AB117" s="895"/>
      <c r="AC117" s="895"/>
      <c r="AD117" s="895"/>
      <c r="AE117" s="896"/>
      <c r="AF117" s="898">
        <v>1127561</v>
      </c>
      <c r="AG117" s="895"/>
      <c r="AH117" s="895"/>
      <c r="AI117" s="895"/>
      <c r="AJ117" s="896"/>
      <c r="AK117" s="898">
        <v>1145504</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289</v>
      </c>
      <c r="AG118" s="888"/>
      <c r="AH118" s="888"/>
      <c r="AI118" s="888"/>
      <c r="AJ118" s="889"/>
      <c r="AK118" s="890" t="s">
        <v>288</v>
      </c>
      <c r="AL118" s="888"/>
      <c r="AM118" s="888"/>
      <c r="AN118" s="888"/>
      <c r="AO118" s="889"/>
      <c r="AP118" s="891" t="s">
        <v>408</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436</v>
      </c>
      <c r="BP118" s="838"/>
      <c r="BQ118" s="857">
        <v>14071625</v>
      </c>
      <c r="BR118" s="858"/>
      <c r="BS118" s="858"/>
      <c r="BT118" s="858"/>
      <c r="BU118" s="858"/>
      <c r="BV118" s="858">
        <v>13536131</v>
      </c>
      <c r="BW118" s="858"/>
      <c r="BX118" s="858"/>
      <c r="BY118" s="858"/>
      <c r="BZ118" s="858"/>
      <c r="CA118" s="858">
        <v>12854226</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3967347</v>
      </c>
      <c r="BR119" s="800"/>
      <c r="BS119" s="800"/>
      <c r="BT119" s="800"/>
      <c r="BU119" s="800"/>
      <c r="BV119" s="800">
        <v>4271801</v>
      </c>
      <c r="BW119" s="800"/>
      <c r="BX119" s="800"/>
      <c r="BY119" s="800"/>
      <c r="BZ119" s="800"/>
      <c r="CA119" s="800">
        <v>4254228</v>
      </c>
      <c r="CB119" s="800"/>
      <c r="CC119" s="800"/>
      <c r="CD119" s="800"/>
      <c r="CE119" s="800"/>
      <c r="CF119" s="861">
        <v>94.1</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113</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t="s">
        <v>113</v>
      </c>
      <c r="BR120" s="771"/>
      <c r="BS120" s="771"/>
      <c r="BT120" s="771"/>
      <c r="BU120" s="771"/>
      <c r="BV120" s="771" t="s">
        <v>113</v>
      </c>
      <c r="BW120" s="771"/>
      <c r="BX120" s="771"/>
      <c r="BY120" s="771"/>
      <c r="BZ120" s="771"/>
      <c r="CA120" s="771" t="s">
        <v>113</v>
      </c>
      <c r="CB120" s="771"/>
      <c r="CC120" s="771"/>
      <c r="CD120" s="771"/>
      <c r="CE120" s="771"/>
      <c r="CF120" s="848" t="s">
        <v>113</v>
      </c>
      <c r="CG120" s="849"/>
      <c r="CH120" s="849"/>
      <c r="CI120" s="849"/>
      <c r="CJ120" s="849"/>
      <c r="CK120" s="850" t="s">
        <v>442</v>
      </c>
      <c r="CL120" s="810"/>
      <c r="CM120" s="810"/>
      <c r="CN120" s="810"/>
      <c r="CO120" s="811"/>
      <c r="CP120" s="854" t="s">
        <v>389</v>
      </c>
      <c r="CQ120" s="855"/>
      <c r="CR120" s="855"/>
      <c r="CS120" s="855"/>
      <c r="CT120" s="855"/>
      <c r="CU120" s="855"/>
      <c r="CV120" s="855"/>
      <c r="CW120" s="855"/>
      <c r="CX120" s="855"/>
      <c r="CY120" s="855"/>
      <c r="CZ120" s="855"/>
      <c r="DA120" s="855"/>
      <c r="DB120" s="855"/>
      <c r="DC120" s="855"/>
      <c r="DD120" s="855"/>
      <c r="DE120" s="855"/>
      <c r="DF120" s="856"/>
      <c r="DG120" s="799">
        <v>2874622</v>
      </c>
      <c r="DH120" s="800"/>
      <c r="DI120" s="800"/>
      <c r="DJ120" s="800"/>
      <c r="DK120" s="800"/>
      <c r="DL120" s="800">
        <v>2772599</v>
      </c>
      <c r="DM120" s="800"/>
      <c r="DN120" s="800"/>
      <c r="DO120" s="800"/>
      <c r="DP120" s="800"/>
      <c r="DQ120" s="800">
        <v>2720784</v>
      </c>
      <c r="DR120" s="800"/>
      <c r="DS120" s="800"/>
      <c r="DT120" s="800"/>
      <c r="DU120" s="800"/>
      <c r="DV120" s="801">
        <v>60.2</v>
      </c>
      <c r="DW120" s="801"/>
      <c r="DX120" s="801"/>
      <c r="DY120" s="801"/>
      <c r="DZ120" s="802"/>
    </row>
    <row r="121" spans="1:130" s="197" customFormat="1" ht="26.25" customHeight="1">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8916376</v>
      </c>
      <c r="BR121" s="858"/>
      <c r="BS121" s="858"/>
      <c r="BT121" s="858"/>
      <c r="BU121" s="858"/>
      <c r="BV121" s="858">
        <v>8976463</v>
      </c>
      <c r="BW121" s="858"/>
      <c r="BX121" s="858"/>
      <c r="BY121" s="858"/>
      <c r="BZ121" s="858"/>
      <c r="CA121" s="858">
        <v>8764502</v>
      </c>
      <c r="CB121" s="858"/>
      <c r="CC121" s="858"/>
      <c r="CD121" s="858"/>
      <c r="CE121" s="858"/>
      <c r="CF121" s="859">
        <v>193.9</v>
      </c>
      <c r="CG121" s="860"/>
      <c r="CH121" s="860"/>
      <c r="CI121" s="860"/>
      <c r="CJ121" s="860"/>
      <c r="CK121" s="851"/>
      <c r="CL121" s="812"/>
      <c r="CM121" s="812"/>
      <c r="CN121" s="812"/>
      <c r="CO121" s="813"/>
      <c r="CP121" s="828" t="s">
        <v>390</v>
      </c>
      <c r="CQ121" s="829"/>
      <c r="CR121" s="829"/>
      <c r="CS121" s="829"/>
      <c r="CT121" s="829"/>
      <c r="CU121" s="829"/>
      <c r="CV121" s="829"/>
      <c r="CW121" s="829"/>
      <c r="CX121" s="829"/>
      <c r="CY121" s="829"/>
      <c r="CZ121" s="829"/>
      <c r="DA121" s="829"/>
      <c r="DB121" s="829"/>
      <c r="DC121" s="829"/>
      <c r="DD121" s="829"/>
      <c r="DE121" s="829"/>
      <c r="DF121" s="830"/>
      <c r="DG121" s="770">
        <v>1139146</v>
      </c>
      <c r="DH121" s="771"/>
      <c r="DI121" s="771"/>
      <c r="DJ121" s="771"/>
      <c r="DK121" s="771"/>
      <c r="DL121" s="771">
        <v>1065406</v>
      </c>
      <c r="DM121" s="771"/>
      <c r="DN121" s="771"/>
      <c r="DO121" s="771"/>
      <c r="DP121" s="771"/>
      <c r="DQ121" s="771">
        <v>1062439</v>
      </c>
      <c r="DR121" s="771"/>
      <c r="DS121" s="771"/>
      <c r="DT121" s="771"/>
      <c r="DU121" s="771"/>
      <c r="DV121" s="823">
        <v>23.5</v>
      </c>
      <c r="DW121" s="823"/>
      <c r="DX121" s="823"/>
      <c r="DY121" s="823"/>
      <c r="DZ121" s="824"/>
    </row>
    <row r="122" spans="1:130" s="197" customFormat="1" ht="26.25" customHeight="1">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445</v>
      </c>
      <c r="BP122" s="838"/>
      <c r="BQ122" s="839">
        <v>12883723</v>
      </c>
      <c r="BR122" s="840"/>
      <c r="BS122" s="840"/>
      <c r="BT122" s="840"/>
      <c r="BU122" s="840"/>
      <c r="BV122" s="840">
        <v>13248264</v>
      </c>
      <c r="BW122" s="840"/>
      <c r="BX122" s="840"/>
      <c r="BY122" s="840"/>
      <c r="BZ122" s="840"/>
      <c r="CA122" s="840">
        <v>13018730</v>
      </c>
      <c r="CB122" s="840"/>
      <c r="CC122" s="840"/>
      <c r="CD122" s="840"/>
      <c r="CE122" s="840"/>
      <c r="CF122" s="743"/>
      <c r="CG122" s="744"/>
      <c r="CH122" s="744"/>
      <c r="CI122" s="744"/>
      <c r="CJ122" s="841"/>
      <c r="CK122" s="851"/>
      <c r="CL122" s="812"/>
      <c r="CM122" s="812"/>
      <c r="CN122" s="812"/>
      <c r="CO122" s="813"/>
      <c r="CP122" s="828" t="s">
        <v>392</v>
      </c>
      <c r="CQ122" s="829"/>
      <c r="CR122" s="829"/>
      <c r="CS122" s="829"/>
      <c r="CT122" s="829"/>
      <c r="CU122" s="829"/>
      <c r="CV122" s="829"/>
      <c r="CW122" s="829"/>
      <c r="CX122" s="829"/>
      <c r="CY122" s="829"/>
      <c r="CZ122" s="829"/>
      <c r="DA122" s="829"/>
      <c r="DB122" s="829"/>
      <c r="DC122" s="829"/>
      <c r="DD122" s="829"/>
      <c r="DE122" s="829"/>
      <c r="DF122" s="830"/>
      <c r="DG122" s="770">
        <v>298900</v>
      </c>
      <c r="DH122" s="771"/>
      <c r="DI122" s="771"/>
      <c r="DJ122" s="771"/>
      <c r="DK122" s="771"/>
      <c r="DL122" s="771">
        <v>322132</v>
      </c>
      <c r="DM122" s="771"/>
      <c r="DN122" s="771"/>
      <c r="DO122" s="771"/>
      <c r="DP122" s="771"/>
      <c r="DQ122" s="771">
        <v>361069</v>
      </c>
      <c r="DR122" s="771"/>
      <c r="DS122" s="771"/>
      <c r="DT122" s="771"/>
      <c r="DU122" s="771"/>
      <c r="DV122" s="823">
        <v>8</v>
      </c>
      <c r="DW122" s="823"/>
      <c r="DX122" s="823"/>
      <c r="DY122" s="823"/>
      <c r="DZ122" s="824"/>
    </row>
    <row r="123" spans="1:130" s="197" customFormat="1" ht="26.25" customHeight="1" thickBot="1">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26</v>
      </c>
      <c r="BR123" s="832"/>
      <c r="BS123" s="832"/>
      <c r="BT123" s="832"/>
      <c r="BU123" s="832"/>
      <c r="BV123" s="832">
        <v>6.2</v>
      </c>
      <c r="BW123" s="832"/>
      <c r="BX123" s="832"/>
      <c r="BY123" s="832"/>
      <c r="BZ123" s="832"/>
      <c r="CA123" s="832" t="s">
        <v>113</v>
      </c>
      <c r="CB123" s="832"/>
      <c r="CC123" s="832"/>
      <c r="CD123" s="832"/>
      <c r="CE123" s="832"/>
      <c r="CF123" s="730"/>
      <c r="CG123" s="731"/>
      <c r="CH123" s="731"/>
      <c r="CI123" s="731"/>
      <c r="CJ123" s="833"/>
      <c r="CK123" s="851"/>
      <c r="CL123" s="812"/>
      <c r="CM123" s="812"/>
      <c r="CN123" s="812"/>
      <c r="CO123" s="813"/>
      <c r="CP123" s="828" t="s">
        <v>386</v>
      </c>
      <c r="CQ123" s="829"/>
      <c r="CR123" s="829"/>
      <c r="CS123" s="829"/>
      <c r="CT123" s="829"/>
      <c r="CU123" s="829"/>
      <c r="CV123" s="829"/>
      <c r="CW123" s="829"/>
      <c r="CX123" s="829"/>
      <c r="CY123" s="829"/>
      <c r="CZ123" s="829"/>
      <c r="DA123" s="829"/>
      <c r="DB123" s="829"/>
      <c r="DC123" s="829"/>
      <c r="DD123" s="829"/>
      <c r="DE123" s="829"/>
      <c r="DF123" s="830"/>
      <c r="DG123" s="783">
        <v>329304</v>
      </c>
      <c r="DH123" s="784"/>
      <c r="DI123" s="784"/>
      <c r="DJ123" s="784"/>
      <c r="DK123" s="785"/>
      <c r="DL123" s="786">
        <v>374068</v>
      </c>
      <c r="DM123" s="784"/>
      <c r="DN123" s="784"/>
      <c r="DO123" s="784"/>
      <c r="DP123" s="785"/>
      <c r="DQ123" s="786">
        <v>322935</v>
      </c>
      <c r="DR123" s="784"/>
      <c r="DS123" s="784"/>
      <c r="DT123" s="784"/>
      <c r="DU123" s="785"/>
      <c r="DV123" s="754">
        <v>7.1</v>
      </c>
      <c r="DW123" s="755"/>
      <c r="DX123" s="755"/>
      <c r="DY123" s="755"/>
      <c r="DZ123" s="756"/>
    </row>
    <row r="124" spans="1:130" s="197" customFormat="1" ht="26.25" customHeight="1">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t="s">
        <v>113</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113</v>
      </c>
      <c r="AB127" s="784"/>
      <c r="AC127" s="784"/>
      <c r="AD127" s="784"/>
      <c r="AE127" s="785"/>
      <c r="AF127" s="786" t="s">
        <v>113</v>
      </c>
      <c r="AG127" s="784"/>
      <c r="AH127" s="784"/>
      <c r="AI127" s="784"/>
      <c r="AJ127" s="785"/>
      <c r="AK127" s="786" t="s">
        <v>113</v>
      </c>
      <c r="AL127" s="784"/>
      <c r="AM127" s="784"/>
      <c r="AN127" s="784"/>
      <c r="AO127" s="785"/>
      <c r="AP127" s="754" t="s">
        <v>113</v>
      </c>
      <c r="AQ127" s="755"/>
      <c r="AR127" s="755"/>
      <c r="AS127" s="755"/>
      <c r="AT127" s="756"/>
      <c r="AU127" s="233"/>
      <c r="AV127" s="233"/>
      <c r="AW127" s="233"/>
      <c r="AX127" s="757" t="s">
        <v>456</v>
      </c>
      <c r="AY127" s="758"/>
      <c r="AZ127" s="758"/>
      <c r="BA127" s="758"/>
      <c r="BB127" s="758"/>
      <c r="BC127" s="758"/>
      <c r="BD127" s="758"/>
      <c r="BE127" s="759"/>
      <c r="BF127" s="760" t="s">
        <v>113</v>
      </c>
      <c r="BG127" s="761"/>
      <c r="BH127" s="761"/>
      <c r="BI127" s="761"/>
      <c r="BJ127" s="761"/>
      <c r="BK127" s="761"/>
      <c r="BL127" s="762"/>
      <c r="BM127" s="760">
        <v>14.79</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113</v>
      </c>
      <c r="DH127" s="820"/>
      <c r="DI127" s="820"/>
      <c r="DJ127" s="820"/>
      <c r="DK127" s="820"/>
      <c r="DL127" s="820" t="s">
        <v>458</v>
      </c>
      <c r="DM127" s="820"/>
      <c r="DN127" s="820"/>
      <c r="DO127" s="820"/>
      <c r="DP127" s="820"/>
      <c r="DQ127" s="820" t="s">
        <v>458</v>
      </c>
      <c r="DR127" s="820"/>
      <c r="DS127" s="820"/>
      <c r="DT127" s="820"/>
      <c r="DU127" s="820"/>
      <c r="DV127" s="821" t="s">
        <v>458</v>
      </c>
      <c r="DW127" s="821"/>
      <c r="DX127" s="821"/>
      <c r="DY127" s="821"/>
      <c r="DZ127" s="822"/>
    </row>
    <row r="128" spans="1:130" s="197" customFormat="1" ht="26.25" customHeight="1">
      <c r="A128" s="795" t="s">
        <v>459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460</v>
      </c>
      <c r="X128" s="797"/>
      <c r="Y128" s="797"/>
      <c r="Z128" s="798"/>
      <c r="AA128" s="723">
        <v>5341</v>
      </c>
      <c r="AB128" s="724"/>
      <c r="AC128" s="724"/>
      <c r="AD128" s="724"/>
      <c r="AE128" s="725"/>
      <c r="AF128" s="726">
        <v>4097</v>
      </c>
      <c r="AG128" s="724"/>
      <c r="AH128" s="724"/>
      <c r="AI128" s="724"/>
      <c r="AJ128" s="725"/>
      <c r="AK128" s="726">
        <v>8994</v>
      </c>
      <c r="AL128" s="724"/>
      <c r="AM128" s="724"/>
      <c r="AN128" s="724"/>
      <c r="AO128" s="725"/>
      <c r="AP128" s="727"/>
      <c r="AQ128" s="728"/>
      <c r="AR128" s="728"/>
      <c r="AS128" s="728"/>
      <c r="AT128" s="729"/>
      <c r="AU128" s="235"/>
      <c r="AV128" s="235"/>
      <c r="AW128" s="235"/>
      <c r="AX128" s="772" t="s">
        <v>461</v>
      </c>
      <c r="AY128" s="768"/>
      <c r="AZ128" s="768"/>
      <c r="BA128" s="768"/>
      <c r="BB128" s="768"/>
      <c r="BC128" s="768"/>
      <c r="BD128" s="768"/>
      <c r="BE128" s="769"/>
      <c r="BF128" s="790" t="s">
        <v>113</v>
      </c>
      <c r="BG128" s="791"/>
      <c r="BH128" s="791"/>
      <c r="BI128" s="791"/>
      <c r="BJ128" s="791"/>
      <c r="BK128" s="791"/>
      <c r="BL128" s="792"/>
      <c r="BM128" s="790">
        <v>19.79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462</v>
      </c>
      <c r="X129" s="781"/>
      <c r="Y129" s="781"/>
      <c r="Z129" s="782"/>
      <c r="AA129" s="783">
        <v>5314092</v>
      </c>
      <c r="AB129" s="784"/>
      <c r="AC129" s="784"/>
      <c r="AD129" s="784"/>
      <c r="AE129" s="785"/>
      <c r="AF129" s="786">
        <v>5377831</v>
      </c>
      <c r="AG129" s="784"/>
      <c r="AH129" s="784"/>
      <c r="AI129" s="784"/>
      <c r="AJ129" s="785"/>
      <c r="AK129" s="786">
        <v>5330964</v>
      </c>
      <c r="AL129" s="784"/>
      <c r="AM129" s="784"/>
      <c r="AN129" s="784"/>
      <c r="AO129" s="785"/>
      <c r="AP129" s="787"/>
      <c r="AQ129" s="788"/>
      <c r="AR129" s="788"/>
      <c r="AS129" s="788"/>
      <c r="AT129" s="789"/>
      <c r="AU129" s="235"/>
      <c r="AV129" s="235"/>
      <c r="AW129" s="235"/>
      <c r="AX129" s="772" t="s">
        <v>463</v>
      </c>
      <c r="AY129" s="768"/>
      <c r="AZ129" s="768"/>
      <c r="BA129" s="768"/>
      <c r="BB129" s="768"/>
      <c r="BC129" s="768"/>
      <c r="BD129" s="768"/>
      <c r="BE129" s="769"/>
      <c r="BF129" s="773">
        <v>7.6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465</v>
      </c>
      <c r="X130" s="781"/>
      <c r="Y130" s="781"/>
      <c r="Z130" s="782"/>
      <c r="AA130" s="783">
        <v>751344</v>
      </c>
      <c r="AB130" s="784"/>
      <c r="AC130" s="784"/>
      <c r="AD130" s="784"/>
      <c r="AE130" s="785"/>
      <c r="AF130" s="786">
        <v>772627</v>
      </c>
      <c r="AG130" s="784"/>
      <c r="AH130" s="784"/>
      <c r="AI130" s="784"/>
      <c r="AJ130" s="785"/>
      <c r="AK130" s="786">
        <v>811091</v>
      </c>
      <c r="AL130" s="784"/>
      <c r="AM130" s="784"/>
      <c r="AN130" s="784"/>
      <c r="AO130" s="785"/>
      <c r="AP130" s="787"/>
      <c r="AQ130" s="788"/>
      <c r="AR130" s="788"/>
      <c r="AS130" s="788"/>
      <c r="AT130" s="789"/>
      <c r="AU130" s="235"/>
      <c r="AV130" s="235"/>
      <c r="AW130" s="235"/>
      <c r="AX130" s="751" t="s">
        <v>466</v>
      </c>
      <c r="AY130" s="752"/>
      <c r="AZ130" s="752"/>
      <c r="BA130" s="752"/>
      <c r="BB130" s="752"/>
      <c r="BC130" s="752"/>
      <c r="BD130" s="752"/>
      <c r="BE130" s="753"/>
      <c r="BF130" s="705" t="s">
        <v>113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467</v>
      </c>
      <c r="X131" s="714"/>
      <c r="Y131" s="714"/>
      <c r="Z131" s="715"/>
      <c r="AA131" s="716">
        <v>4562748</v>
      </c>
      <c r="AB131" s="717"/>
      <c r="AC131" s="717"/>
      <c r="AD131" s="717"/>
      <c r="AE131" s="718"/>
      <c r="AF131" s="719">
        <v>4605204</v>
      </c>
      <c r="AG131" s="717"/>
      <c r="AH131" s="717"/>
      <c r="AI131" s="717"/>
      <c r="AJ131" s="718"/>
      <c r="AK131" s="719">
        <v>4519873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469</v>
      </c>
      <c r="W132" s="737"/>
      <c r="X132" s="737"/>
      <c r="Y132" s="737"/>
      <c r="Z132" s="738"/>
      <c r="AA132" s="739">
        <v>8.1366755299999998</v>
      </c>
      <c r="AB132" s="740"/>
      <c r="AC132" s="740"/>
      <c r="AD132" s="740"/>
      <c r="AE132" s="741"/>
      <c r="AF132" s="742">
        <v>7.6182727190000001</v>
      </c>
      <c r="AG132" s="740"/>
      <c r="AH132" s="740"/>
      <c r="AI132" s="740"/>
      <c r="AJ132" s="741"/>
      <c r="AK132" s="742">
        <v>7.1997376920000002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470</v>
      </c>
      <c r="W133" s="746"/>
      <c r="X133" s="746"/>
      <c r="Y133" s="746"/>
      <c r="Z133" s="747"/>
      <c r="AA133" s="748">
        <v>8.6</v>
      </c>
      <c r="AB133" s="749"/>
      <c r="AC133" s="749"/>
      <c r="AD133" s="749"/>
      <c r="AE133" s="750"/>
      <c r="AF133" s="748">
        <v>8.1999999999999993</v>
      </c>
      <c r="AG133" s="749"/>
      <c r="AH133" s="749"/>
      <c r="AI133" s="749"/>
      <c r="AJ133" s="750"/>
      <c r="AK133" s="748">
        <v>7.6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45" zoomScaleNormal="85" zoomScaleSheetLayoutView="55" workbookViewId="0">
      <selection activeCell="AA74" sqref="AA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P5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1" workbookViewId="0">
      <selection activeCell="I45" sqref="I4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9" t="s">
        <v>473</v>
      </c>
      <c r="L7" s="254"/>
      <c r="M7" s="255" t="s">
        <v>474</v>
      </c>
      <c r="N7" s="256"/>
    </row>
    <row r="8" spans="1:16">
      <c r="A8" s="248"/>
      <c r="B8" s="244"/>
      <c r="C8" s="244"/>
      <c r="D8" s="244"/>
      <c r="E8" s="244"/>
      <c r="F8" s="244"/>
      <c r="G8" s="257"/>
      <c r="H8" s="258"/>
      <c r="I8" s="258"/>
      <c r="J8" s="259"/>
      <c r="K8" s="1120"/>
      <c r="L8" s="260" t="s">
        <v>475</v>
      </c>
      <c r="M8" s="261" t="s">
        <v>476</v>
      </c>
      <c r="N8" s="262" t="s">
        <v>477</v>
      </c>
    </row>
    <row r="9" spans="1:16">
      <c r="A9" s="248"/>
      <c r="B9" s="244"/>
      <c r="C9" s="244"/>
      <c r="D9" s="244"/>
      <c r="E9" s="244"/>
      <c r="F9" s="244"/>
      <c r="G9" s="1133" t="s">
        <v>478</v>
      </c>
      <c r="H9" s="1134"/>
      <c r="I9" s="1134"/>
      <c r="J9" s="1135"/>
      <c r="K9" s="263">
        <v>1155650</v>
      </c>
      <c r="L9" s="264">
        <v>75890</v>
      </c>
      <c r="M9" s="265">
        <v>76459</v>
      </c>
      <c r="N9" s="266">
        <v>-0.7</v>
      </c>
    </row>
    <row r="10" spans="1:16">
      <c r="A10" s="248"/>
      <c r="B10" s="244"/>
      <c r="C10" s="244"/>
      <c r="D10" s="244"/>
      <c r="E10" s="244"/>
      <c r="F10" s="244"/>
      <c r="G10" s="1133" t="s">
        <v>479</v>
      </c>
      <c r="H10" s="1134"/>
      <c r="I10" s="1134"/>
      <c r="J10" s="1135"/>
      <c r="K10" s="267">
        <v>115617</v>
      </c>
      <c r="L10" s="268">
        <v>7592</v>
      </c>
      <c r="M10" s="269">
        <v>7458</v>
      </c>
      <c r="N10" s="270">
        <v>1.8</v>
      </c>
    </row>
    <row r="11" spans="1:16" ht="13.5" customHeight="1">
      <c r="A11" s="248"/>
      <c r="B11" s="244"/>
      <c r="C11" s="244"/>
      <c r="D11" s="244"/>
      <c r="E11" s="244"/>
      <c r="F11" s="244"/>
      <c r="G11" s="1133" t="s">
        <v>480</v>
      </c>
      <c r="H11" s="1134"/>
      <c r="I11" s="1134"/>
      <c r="J11" s="1135"/>
      <c r="K11" s="267">
        <v>291033</v>
      </c>
      <c r="L11" s="268">
        <v>19112</v>
      </c>
      <c r="M11" s="269">
        <v>12890</v>
      </c>
      <c r="N11" s="270">
        <v>48.3</v>
      </c>
    </row>
    <row r="12" spans="1:16" ht="13.5" customHeight="1">
      <c r="A12" s="248"/>
      <c r="B12" s="244"/>
      <c r="C12" s="244"/>
      <c r="D12" s="244"/>
      <c r="E12" s="244"/>
      <c r="F12" s="244"/>
      <c r="G12" s="1133" t="s">
        <v>481</v>
      </c>
      <c r="H12" s="1134"/>
      <c r="I12" s="1134"/>
      <c r="J12" s="1135"/>
      <c r="K12" s="267">
        <v>9157</v>
      </c>
      <c r="L12" s="268">
        <v>601</v>
      </c>
      <c r="M12" s="269">
        <v>1175</v>
      </c>
      <c r="N12" s="270">
        <v>-48.9</v>
      </c>
    </row>
    <row r="13" spans="1:16" ht="13.5" customHeight="1">
      <c r="A13" s="248"/>
      <c r="B13" s="244"/>
      <c r="C13" s="244"/>
      <c r="D13" s="244"/>
      <c r="E13" s="244"/>
      <c r="F13" s="244"/>
      <c r="G13" s="1133" t="s">
        <v>482</v>
      </c>
      <c r="H13" s="1134"/>
      <c r="I13" s="1134"/>
      <c r="J13" s="1135"/>
      <c r="K13" s="267" t="s">
        <v>483</v>
      </c>
      <c r="L13" s="268" t="s">
        <v>483</v>
      </c>
      <c r="M13" s="269" t="s">
        <v>483</v>
      </c>
      <c r="N13" s="270" t="s">
        <v>483</v>
      </c>
    </row>
    <row r="14" spans="1:16" ht="13.5" customHeight="1">
      <c r="A14" s="248"/>
      <c r="B14" s="244"/>
      <c r="C14" s="244"/>
      <c r="D14" s="244"/>
      <c r="E14" s="244"/>
      <c r="F14" s="244"/>
      <c r="G14" s="1133" t="s">
        <v>484</v>
      </c>
      <c r="H14" s="1134"/>
      <c r="I14" s="1134"/>
      <c r="J14" s="1135"/>
      <c r="K14" s="267">
        <v>39680</v>
      </c>
      <c r="L14" s="268">
        <v>2606</v>
      </c>
      <c r="M14" s="269">
        <v>3686</v>
      </c>
      <c r="N14" s="270">
        <v>-29.3</v>
      </c>
    </row>
    <row r="15" spans="1:16" ht="13.5" customHeight="1">
      <c r="A15" s="248"/>
      <c r="B15" s="244"/>
      <c r="C15" s="244"/>
      <c r="D15" s="244"/>
      <c r="E15" s="244"/>
      <c r="F15" s="244"/>
      <c r="G15" s="1133" t="s">
        <v>485</v>
      </c>
      <c r="H15" s="1134"/>
      <c r="I15" s="1134"/>
      <c r="J15" s="1135"/>
      <c r="K15" s="267" t="s">
        <v>483</v>
      </c>
      <c r="L15" s="268" t="s">
        <v>483</v>
      </c>
      <c r="M15" s="269">
        <v>1687</v>
      </c>
      <c r="N15" s="270" t="s">
        <v>483</v>
      </c>
    </row>
    <row r="16" spans="1:16">
      <c r="A16" s="248"/>
      <c r="B16" s="244"/>
      <c r="C16" s="244"/>
      <c r="D16" s="244"/>
      <c r="E16" s="244"/>
      <c r="F16" s="244"/>
      <c r="G16" s="1136" t="s">
        <v>486</v>
      </c>
      <c r="H16" s="1137"/>
      <c r="I16" s="1137"/>
      <c r="J16" s="1138"/>
      <c r="K16" s="268">
        <v>-107132</v>
      </c>
      <c r="L16" s="268">
        <v>-7035</v>
      </c>
      <c r="M16" s="269">
        <v>-7857</v>
      </c>
      <c r="N16" s="270">
        <v>-10.5</v>
      </c>
    </row>
    <row r="17" spans="1:16">
      <c r="A17" s="248"/>
      <c r="B17" s="244"/>
      <c r="C17" s="244"/>
      <c r="D17" s="244"/>
      <c r="E17" s="244"/>
      <c r="F17" s="244"/>
      <c r="G17" s="1136" t="s">
        <v>171</v>
      </c>
      <c r="H17" s="1137"/>
      <c r="I17" s="1137"/>
      <c r="J17" s="1138"/>
      <c r="K17" s="268">
        <v>1504005</v>
      </c>
      <c r="L17" s="268">
        <v>98766</v>
      </c>
      <c r="M17" s="269">
        <v>95496</v>
      </c>
      <c r="N17" s="270">
        <v>3.4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30" t="s">
        <v>491</v>
      </c>
      <c r="H21" s="1131"/>
      <c r="I21" s="1131"/>
      <c r="J21" s="1132"/>
      <c r="K21" s="280">
        <v>9.4600000000000009</v>
      </c>
      <c r="L21" s="281">
        <v>8.5399999999999991</v>
      </c>
      <c r="M21" s="282">
        <v>0.92</v>
      </c>
      <c r="N21" s="249"/>
      <c r="O21" s="283"/>
      <c r="P21" s="279"/>
    </row>
    <row r="22" spans="1:16" s="284" customFormat="1">
      <c r="A22" s="279"/>
      <c r="B22" s="249"/>
      <c r="C22" s="249"/>
      <c r="D22" s="249"/>
      <c r="E22" s="249"/>
      <c r="F22" s="249"/>
      <c r="G22" s="1130" t="s">
        <v>492</v>
      </c>
      <c r="H22" s="1131"/>
      <c r="I22" s="1131"/>
      <c r="J22" s="1132"/>
      <c r="K22" s="285">
        <v>97.2</v>
      </c>
      <c r="L22" s="286">
        <v>96.8</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9" t="s">
        <v>473</v>
      </c>
      <c r="L30" s="254"/>
      <c r="M30" s="255" t="s">
        <v>474</v>
      </c>
      <c r="N30" s="256"/>
    </row>
    <row r="31" spans="1:16">
      <c r="A31" s="248"/>
      <c r="B31" s="244"/>
      <c r="C31" s="244"/>
      <c r="D31" s="244"/>
      <c r="E31" s="244"/>
      <c r="F31" s="244"/>
      <c r="G31" s="257"/>
      <c r="H31" s="258"/>
      <c r="I31" s="258"/>
      <c r="J31" s="259"/>
      <c r="K31" s="1120"/>
      <c r="L31" s="260" t="s">
        <v>475</v>
      </c>
      <c r="M31" s="261" t="s">
        <v>476</v>
      </c>
      <c r="N31" s="262" t="s">
        <v>477</v>
      </c>
    </row>
    <row r="32" spans="1:16" ht="27" customHeight="1">
      <c r="A32" s="248"/>
      <c r="B32" s="244"/>
      <c r="C32" s="244"/>
      <c r="D32" s="244"/>
      <c r="E32" s="244"/>
      <c r="F32" s="244"/>
      <c r="G32" s="1121" t="s">
        <v>495</v>
      </c>
      <c r="H32" s="1122"/>
      <c r="I32" s="1122"/>
      <c r="J32" s="1123"/>
      <c r="K32" s="294">
        <v>771103</v>
      </c>
      <c r="L32" s="294">
        <v>50637</v>
      </c>
      <c r="M32" s="295">
        <v>48551</v>
      </c>
      <c r="N32" s="296">
        <v>4.3</v>
      </c>
    </row>
    <row r="33" spans="1:16" ht="13.5" customHeight="1">
      <c r="A33" s="248"/>
      <c r="B33" s="244"/>
      <c r="C33" s="244"/>
      <c r="D33" s="244"/>
      <c r="E33" s="244"/>
      <c r="F33" s="244"/>
      <c r="G33" s="1121" t="s">
        <v>496</v>
      </c>
      <c r="H33" s="1122"/>
      <c r="I33" s="1122"/>
      <c r="J33" s="1123"/>
      <c r="K33" s="294" t="s">
        <v>483</v>
      </c>
      <c r="L33" s="294" t="s">
        <v>483</v>
      </c>
      <c r="M33" s="295" t="s">
        <v>483</v>
      </c>
      <c r="N33" s="296" t="s">
        <v>483</v>
      </c>
    </row>
    <row r="34" spans="1:16" ht="27" customHeight="1">
      <c r="A34" s="248"/>
      <c r="B34" s="244"/>
      <c r="C34" s="244"/>
      <c r="D34" s="244"/>
      <c r="E34" s="244"/>
      <c r="F34" s="244"/>
      <c r="G34" s="1121" t="s">
        <v>497</v>
      </c>
      <c r="H34" s="1122"/>
      <c r="I34" s="1122"/>
      <c r="J34" s="1123"/>
      <c r="K34" s="294" t="s">
        <v>483</v>
      </c>
      <c r="L34" s="294" t="s">
        <v>483</v>
      </c>
      <c r="M34" s="295" t="s">
        <v>483</v>
      </c>
      <c r="N34" s="296" t="s">
        <v>483</v>
      </c>
    </row>
    <row r="35" spans="1:16" ht="27" customHeight="1">
      <c r="A35" s="248"/>
      <c r="B35" s="244"/>
      <c r="C35" s="244"/>
      <c r="D35" s="244"/>
      <c r="E35" s="244"/>
      <c r="F35" s="244"/>
      <c r="G35" s="1121" t="s">
        <v>498</v>
      </c>
      <c r="H35" s="1122"/>
      <c r="I35" s="1122"/>
      <c r="J35" s="1123"/>
      <c r="K35" s="294">
        <v>325741</v>
      </c>
      <c r="L35" s="294">
        <v>21391</v>
      </c>
      <c r="M35" s="295">
        <v>20444</v>
      </c>
      <c r="N35" s="296">
        <v>4.5999999999999996</v>
      </c>
    </row>
    <row r="36" spans="1:16" ht="27" customHeight="1">
      <c r="A36" s="248"/>
      <c r="B36" s="244"/>
      <c r="C36" s="244"/>
      <c r="D36" s="244"/>
      <c r="E36" s="244"/>
      <c r="F36" s="244"/>
      <c r="G36" s="1121" t="s">
        <v>499</v>
      </c>
      <c r="H36" s="1122"/>
      <c r="I36" s="1122"/>
      <c r="J36" s="1123"/>
      <c r="K36" s="294">
        <v>48660</v>
      </c>
      <c r="L36" s="294">
        <v>3195</v>
      </c>
      <c r="M36" s="295">
        <v>4415</v>
      </c>
      <c r="N36" s="296">
        <v>-27.6</v>
      </c>
    </row>
    <row r="37" spans="1:16" ht="13.5" customHeight="1">
      <c r="A37" s="248"/>
      <c r="B37" s="244"/>
      <c r="C37" s="244"/>
      <c r="D37" s="244"/>
      <c r="E37" s="244"/>
      <c r="F37" s="244"/>
      <c r="G37" s="1121" t="s">
        <v>500</v>
      </c>
      <c r="H37" s="1122"/>
      <c r="I37" s="1122"/>
      <c r="J37" s="1123"/>
      <c r="K37" s="294" t="s">
        <v>483</v>
      </c>
      <c r="L37" s="294" t="s">
        <v>483</v>
      </c>
      <c r="M37" s="295">
        <v>1952</v>
      </c>
      <c r="N37" s="296" t="s">
        <v>483</v>
      </c>
    </row>
    <row r="38" spans="1:16" ht="27" customHeight="1">
      <c r="A38" s="248"/>
      <c r="B38" s="244"/>
      <c r="C38" s="244"/>
      <c r="D38" s="244"/>
      <c r="E38" s="244"/>
      <c r="F38" s="244"/>
      <c r="G38" s="1124" t="s">
        <v>501</v>
      </c>
      <c r="H38" s="1125"/>
      <c r="I38" s="1125"/>
      <c r="J38" s="1126"/>
      <c r="K38" s="297" t="s">
        <v>483</v>
      </c>
      <c r="L38" s="297" t="s">
        <v>483</v>
      </c>
      <c r="M38" s="298">
        <v>5</v>
      </c>
      <c r="N38" s="299" t="s">
        <v>483</v>
      </c>
      <c r="O38" s="293"/>
    </row>
    <row r="39" spans="1:16">
      <c r="A39" s="248"/>
      <c r="B39" s="244"/>
      <c r="C39" s="244"/>
      <c r="D39" s="244"/>
      <c r="E39" s="244"/>
      <c r="F39" s="244"/>
      <c r="G39" s="1124" t="s">
        <v>502</v>
      </c>
      <c r="H39" s="1125"/>
      <c r="I39" s="1125"/>
      <c r="J39" s="1126"/>
      <c r="K39" s="300">
        <v>-8994</v>
      </c>
      <c r="L39" s="300">
        <v>-591</v>
      </c>
      <c r="M39" s="301">
        <v>-2359</v>
      </c>
      <c r="N39" s="302">
        <v>-74.900000000000006</v>
      </c>
      <c r="O39" s="293"/>
    </row>
    <row r="40" spans="1:16" ht="27" customHeight="1">
      <c r="A40" s="248"/>
      <c r="B40" s="244"/>
      <c r="C40" s="244"/>
      <c r="D40" s="244"/>
      <c r="E40" s="244"/>
      <c r="F40" s="244"/>
      <c r="G40" s="1121" t="s">
        <v>503</v>
      </c>
      <c r="H40" s="1122"/>
      <c r="I40" s="1122"/>
      <c r="J40" s="1123"/>
      <c r="K40" s="300">
        <v>-811091</v>
      </c>
      <c r="L40" s="300">
        <v>-53263</v>
      </c>
      <c r="M40" s="301">
        <v>-50288</v>
      </c>
      <c r="N40" s="302">
        <v>5.9</v>
      </c>
      <c r="O40" s="293"/>
    </row>
    <row r="41" spans="1:16">
      <c r="A41" s="248"/>
      <c r="B41" s="244"/>
      <c r="C41" s="244"/>
      <c r="D41" s="244"/>
      <c r="E41" s="244"/>
      <c r="F41" s="244"/>
      <c r="G41" s="1127" t="s">
        <v>283</v>
      </c>
      <c r="H41" s="1128"/>
      <c r="I41" s="1128"/>
      <c r="J41" s="1129"/>
      <c r="K41" s="294">
        <v>325419</v>
      </c>
      <c r="L41" s="300">
        <v>21370</v>
      </c>
      <c r="M41" s="301">
        <v>22719</v>
      </c>
      <c r="N41" s="302">
        <v>-5.9</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14" t="s">
        <v>473</v>
      </c>
      <c r="J49" s="1116" t="s">
        <v>507</v>
      </c>
      <c r="K49" s="1117"/>
      <c r="L49" s="1117"/>
      <c r="M49" s="1117"/>
      <c r="N49" s="1118"/>
    </row>
    <row r="50" spans="1:14">
      <c r="A50" s="248"/>
      <c r="B50" s="244"/>
      <c r="C50" s="244"/>
      <c r="D50" s="244"/>
      <c r="E50" s="244"/>
      <c r="F50" s="244"/>
      <c r="G50" s="312"/>
      <c r="H50" s="313"/>
      <c r="I50" s="1115"/>
      <c r="J50" s="314" t="s">
        <v>508</v>
      </c>
      <c r="K50" s="315" t="s">
        <v>509</v>
      </c>
      <c r="L50" s="316" t="s">
        <v>510</v>
      </c>
      <c r="M50" s="317" t="s">
        <v>511</v>
      </c>
      <c r="N50" s="318" t="s">
        <v>512</v>
      </c>
    </row>
    <row r="51" spans="1:14">
      <c r="A51" s="248"/>
      <c r="B51" s="244"/>
      <c r="C51" s="244"/>
      <c r="D51" s="244"/>
      <c r="E51" s="244"/>
      <c r="F51" s="244"/>
      <c r="G51" s="310" t="s">
        <v>513</v>
      </c>
      <c r="H51" s="311"/>
      <c r="I51" s="319">
        <v>1260700</v>
      </c>
      <c r="J51" s="320">
        <v>81341</v>
      </c>
      <c r="K51" s="321">
        <v>-30.5</v>
      </c>
      <c r="L51" s="322">
        <v>71812</v>
      </c>
      <c r="M51" s="323">
        <v>25</v>
      </c>
      <c r="N51" s="324">
        <v>-55.5</v>
      </c>
    </row>
    <row r="52" spans="1:14">
      <c r="A52" s="248"/>
      <c r="B52" s="244"/>
      <c r="C52" s="244"/>
      <c r="D52" s="244"/>
      <c r="E52" s="244"/>
      <c r="F52" s="244"/>
      <c r="G52" s="325"/>
      <c r="H52" s="326" t="s">
        <v>514</v>
      </c>
      <c r="I52" s="327">
        <v>950361</v>
      </c>
      <c r="J52" s="328">
        <v>61318</v>
      </c>
      <c r="K52" s="329">
        <v>-24.1</v>
      </c>
      <c r="L52" s="330">
        <v>35025</v>
      </c>
      <c r="M52" s="331">
        <v>3.1</v>
      </c>
      <c r="N52" s="332">
        <v>-27.2</v>
      </c>
    </row>
    <row r="53" spans="1:14">
      <c r="A53" s="248"/>
      <c r="B53" s="244"/>
      <c r="C53" s="244"/>
      <c r="D53" s="244"/>
      <c r="E53" s="244"/>
      <c r="F53" s="244"/>
      <c r="G53" s="310" t="s">
        <v>515</v>
      </c>
      <c r="H53" s="311"/>
      <c r="I53" s="319">
        <v>749126</v>
      </c>
      <c r="J53" s="320">
        <v>48581</v>
      </c>
      <c r="K53" s="321">
        <v>-40.299999999999997</v>
      </c>
      <c r="L53" s="322">
        <v>59829</v>
      </c>
      <c r="M53" s="323">
        <v>-16.7</v>
      </c>
      <c r="N53" s="324">
        <v>-23.6</v>
      </c>
    </row>
    <row r="54" spans="1:14">
      <c r="A54" s="248"/>
      <c r="B54" s="244"/>
      <c r="C54" s="244"/>
      <c r="D54" s="244"/>
      <c r="E54" s="244"/>
      <c r="F54" s="244"/>
      <c r="G54" s="325"/>
      <c r="H54" s="326" t="s">
        <v>514</v>
      </c>
      <c r="I54" s="327">
        <v>640137</v>
      </c>
      <c r="J54" s="328">
        <v>41513</v>
      </c>
      <c r="K54" s="329">
        <v>-32.299999999999997</v>
      </c>
      <c r="L54" s="330">
        <v>33669</v>
      </c>
      <c r="M54" s="331">
        <v>-3.9</v>
      </c>
      <c r="N54" s="332">
        <v>-28.4</v>
      </c>
    </row>
    <row r="55" spans="1:14">
      <c r="A55" s="248"/>
      <c r="B55" s="244"/>
      <c r="C55" s="244"/>
      <c r="D55" s="244"/>
      <c r="E55" s="244"/>
      <c r="F55" s="244"/>
      <c r="G55" s="310" t="s">
        <v>516</v>
      </c>
      <c r="H55" s="311"/>
      <c r="I55" s="319">
        <v>728023</v>
      </c>
      <c r="J55" s="320">
        <v>47079</v>
      </c>
      <c r="K55" s="321">
        <v>-3.1</v>
      </c>
      <c r="L55" s="322">
        <v>70582</v>
      </c>
      <c r="M55" s="323">
        <v>18</v>
      </c>
      <c r="N55" s="324">
        <v>-21.1</v>
      </c>
    </row>
    <row r="56" spans="1:14">
      <c r="A56" s="248"/>
      <c r="B56" s="244"/>
      <c r="C56" s="244"/>
      <c r="D56" s="244"/>
      <c r="E56" s="244"/>
      <c r="F56" s="244"/>
      <c r="G56" s="325"/>
      <c r="H56" s="326" t="s">
        <v>514</v>
      </c>
      <c r="I56" s="327">
        <v>464767</v>
      </c>
      <c r="J56" s="328">
        <v>30055</v>
      </c>
      <c r="K56" s="329">
        <v>-27.6</v>
      </c>
      <c r="L56" s="330">
        <v>36117</v>
      </c>
      <c r="M56" s="331">
        <v>7.3</v>
      </c>
      <c r="N56" s="332">
        <v>-34.9</v>
      </c>
    </row>
    <row r="57" spans="1:14">
      <c r="A57" s="248"/>
      <c r="B57" s="244"/>
      <c r="C57" s="244"/>
      <c r="D57" s="244"/>
      <c r="E57" s="244"/>
      <c r="F57" s="244"/>
      <c r="G57" s="310" t="s">
        <v>517</v>
      </c>
      <c r="H57" s="311"/>
      <c r="I57" s="319">
        <v>1153432</v>
      </c>
      <c r="J57" s="320">
        <v>74952</v>
      </c>
      <c r="K57" s="321">
        <v>59.2</v>
      </c>
      <c r="L57" s="322">
        <v>81990</v>
      </c>
      <c r="M57" s="323">
        <v>16.2</v>
      </c>
      <c r="N57" s="324">
        <v>43</v>
      </c>
    </row>
    <row r="58" spans="1:14">
      <c r="A58" s="248"/>
      <c r="B58" s="244"/>
      <c r="C58" s="244"/>
      <c r="D58" s="244"/>
      <c r="E58" s="244"/>
      <c r="F58" s="244"/>
      <c r="G58" s="325"/>
      <c r="H58" s="326" t="s">
        <v>514</v>
      </c>
      <c r="I58" s="327">
        <v>618487</v>
      </c>
      <c r="J58" s="328">
        <v>40190</v>
      </c>
      <c r="K58" s="329">
        <v>33.700000000000003</v>
      </c>
      <c r="L58" s="330">
        <v>34482</v>
      </c>
      <c r="M58" s="331">
        <v>-4.5</v>
      </c>
      <c r="N58" s="332">
        <v>38.200000000000003</v>
      </c>
    </row>
    <row r="59" spans="1:14">
      <c r="A59" s="248"/>
      <c r="B59" s="244"/>
      <c r="C59" s="244"/>
      <c r="D59" s="244"/>
      <c r="E59" s="244"/>
      <c r="F59" s="244"/>
      <c r="G59" s="310" t="s">
        <v>518</v>
      </c>
      <c r="H59" s="311"/>
      <c r="I59" s="319">
        <v>739424</v>
      </c>
      <c r="J59" s="320">
        <v>48557</v>
      </c>
      <c r="K59" s="321">
        <v>-35.200000000000003</v>
      </c>
      <c r="L59" s="322">
        <v>87551</v>
      </c>
      <c r="M59" s="323">
        <v>6.8</v>
      </c>
      <c r="N59" s="324">
        <v>-42</v>
      </c>
    </row>
    <row r="60" spans="1:14">
      <c r="A60" s="248"/>
      <c r="B60" s="244"/>
      <c r="C60" s="244"/>
      <c r="D60" s="244"/>
      <c r="E60" s="244"/>
      <c r="F60" s="244"/>
      <c r="G60" s="325"/>
      <c r="H60" s="326" t="s">
        <v>514</v>
      </c>
      <c r="I60" s="333">
        <v>327552</v>
      </c>
      <c r="J60" s="328">
        <v>21510</v>
      </c>
      <c r="K60" s="329">
        <v>-46.5</v>
      </c>
      <c r="L60" s="330">
        <v>43994</v>
      </c>
      <c r="M60" s="331">
        <v>27.6</v>
      </c>
      <c r="N60" s="332">
        <v>-74.099999999999994</v>
      </c>
    </row>
    <row r="61" spans="1:14">
      <c r="A61" s="248"/>
      <c r="B61" s="244"/>
      <c r="C61" s="244"/>
      <c r="D61" s="244"/>
      <c r="E61" s="244"/>
      <c r="F61" s="244"/>
      <c r="G61" s="310" t="s">
        <v>519</v>
      </c>
      <c r="H61" s="334"/>
      <c r="I61" s="335">
        <v>926141</v>
      </c>
      <c r="J61" s="336">
        <v>60102</v>
      </c>
      <c r="K61" s="337">
        <v>-10</v>
      </c>
      <c r="L61" s="338">
        <v>74353</v>
      </c>
      <c r="M61" s="339">
        <v>9.9</v>
      </c>
      <c r="N61" s="324">
        <v>-19.899999999999999</v>
      </c>
    </row>
    <row r="62" spans="1:14">
      <c r="A62" s="248"/>
      <c r="B62" s="244"/>
      <c r="C62" s="244"/>
      <c r="D62" s="244"/>
      <c r="E62" s="244"/>
      <c r="F62" s="244"/>
      <c r="G62" s="325"/>
      <c r="H62" s="326" t="s">
        <v>514</v>
      </c>
      <c r="I62" s="327">
        <v>600261</v>
      </c>
      <c r="J62" s="328">
        <v>38917</v>
      </c>
      <c r="K62" s="329">
        <v>-19.399999999999999</v>
      </c>
      <c r="L62" s="330">
        <v>36657</v>
      </c>
      <c r="M62" s="331">
        <v>5.9</v>
      </c>
      <c r="N62" s="332">
        <v>-25.3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v>25.41</v>
      </c>
      <c r="G47" s="12">
        <v>32.76</v>
      </c>
      <c r="H47" s="12">
        <v>35.49</v>
      </c>
      <c r="I47" s="12">
        <v>40.42</v>
      </c>
      <c r="J47" s="13">
        <v>40.14</v>
      </c>
    </row>
    <row r="48" spans="2:10" ht="57.75" customHeight="1">
      <c r="B48" s="14"/>
      <c r="C48" s="1141" t="s">
        <v>4</v>
      </c>
      <c r="D48" s="1141"/>
      <c r="E48" s="1142"/>
      <c r="F48" s="15">
        <v>6.75</v>
      </c>
      <c r="G48" s="16">
        <v>5.7</v>
      </c>
      <c r="H48" s="16">
        <v>7.38</v>
      </c>
      <c r="I48" s="16">
        <v>4.41</v>
      </c>
      <c r="J48" s="17">
        <v>4.71</v>
      </c>
    </row>
    <row r="49" spans="2:10" ht="57.75" customHeight="1" thickBot="1">
      <c r="B49" s="18"/>
      <c r="C49" s="1143" t="s">
        <v>5</v>
      </c>
      <c r="D49" s="1143"/>
      <c r="E49" s="1144"/>
      <c r="F49" s="19">
        <v>1.03</v>
      </c>
      <c r="G49" s="20">
        <v>5.26</v>
      </c>
      <c r="H49" s="20">
        <v>4.58</v>
      </c>
      <c r="I49" s="20">
        <v>2.5099999999999998</v>
      </c>
      <c r="J49" s="21" t="s">
        <v>526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election activeCell="G35" sqref="G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527</v>
      </c>
      <c r="D34" s="1151"/>
      <c r="E34" s="1152"/>
      <c r="F34" s="32">
        <v>11.48</v>
      </c>
      <c r="G34" s="33">
        <v>10.99</v>
      </c>
      <c r="H34" s="33">
        <v>11.05</v>
      </c>
      <c r="I34" s="33">
        <v>12.32</v>
      </c>
      <c r="J34" s="34">
        <v>14.02</v>
      </c>
      <c r="K34" s="22"/>
      <c r="L34" s="22"/>
      <c r="M34" s="22"/>
      <c r="N34" s="22"/>
      <c r="O34" s="22"/>
      <c r="P34" s="22"/>
    </row>
    <row r="35" spans="1:16" ht="39" customHeight="1">
      <c r="A35" s="22"/>
      <c r="B35" s="35"/>
      <c r="C35" s="1145" t="s">
        <v>528</v>
      </c>
      <c r="D35" s="1146"/>
      <c r="E35" s="1147"/>
      <c r="F35" s="36">
        <v>3.37</v>
      </c>
      <c r="G35" s="37">
        <v>5.08</v>
      </c>
      <c r="H35" s="37">
        <v>5.87</v>
      </c>
      <c r="I35" s="37">
        <v>7.78</v>
      </c>
      <c r="J35" s="38">
        <v>9.51</v>
      </c>
      <c r="K35" s="22"/>
      <c r="L35" s="22"/>
      <c r="M35" s="22"/>
      <c r="N35" s="22"/>
      <c r="O35" s="22"/>
      <c r="P35" s="22"/>
    </row>
    <row r="36" spans="1:16" ht="39" customHeight="1">
      <c r="A36" s="22"/>
      <c r="B36" s="35"/>
      <c r="C36" s="1145" t="s">
        <v>529</v>
      </c>
      <c r="D36" s="1146"/>
      <c r="E36" s="1147"/>
      <c r="F36" s="36">
        <v>6.73</v>
      </c>
      <c r="G36" s="37">
        <v>5.69</v>
      </c>
      <c r="H36" s="37">
        <v>7.37</v>
      </c>
      <c r="I36" s="37">
        <v>4.38</v>
      </c>
      <c r="J36" s="38">
        <v>4.6900000000000004</v>
      </c>
      <c r="K36" s="22"/>
      <c r="L36" s="22"/>
      <c r="M36" s="22"/>
      <c r="N36" s="22"/>
      <c r="O36" s="22"/>
      <c r="P36" s="22"/>
    </row>
    <row r="37" spans="1:16" ht="39" customHeight="1">
      <c r="A37" s="22"/>
      <c r="B37" s="35"/>
      <c r="C37" s="1145" t="s">
        <v>530</v>
      </c>
      <c r="D37" s="1146"/>
      <c r="E37" s="1147"/>
      <c r="F37" s="36">
        <v>2.06</v>
      </c>
      <c r="G37" s="37">
        <v>2.38</v>
      </c>
      <c r="H37" s="37">
        <v>2.57</v>
      </c>
      <c r="I37" s="37">
        <v>2.73</v>
      </c>
      <c r="J37" s="38">
        <v>2.99</v>
      </c>
      <c r="K37" s="22"/>
      <c r="L37" s="22"/>
      <c r="M37" s="22"/>
      <c r="N37" s="22"/>
      <c r="O37" s="22"/>
      <c r="P37" s="22"/>
    </row>
    <row r="38" spans="1:16" ht="39" customHeight="1">
      <c r="A38" s="22"/>
      <c r="B38" s="35"/>
      <c r="C38" s="1145" t="s">
        <v>531</v>
      </c>
      <c r="D38" s="1146"/>
      <c r="E38" s="1147"/>
      <c r="F38" s="36">
        <v>1.9</v>
      </c>
      <c r="G38" s="37">
        <v>2.78</v>
      </c>
      <c r="H38" s="37">
        <v>2.61</v>
      </c>
      <c r="I38" s="37">
        <v>2.33</v>
      </c>
      <c r="J38" s="38">
        <v>1.58</v>
      </c>
      <c r="K38" s="22"/>
      <c r="L38" s="22"/>
      <c r="M38" s="22"/>
      <c r="N38" s="22"/>
      <c r="O38" s="22"/>
      <c r="P38" s="22"/>
    </row>
    <row r="39" spans="1:16" ht="39" customHeight="1">
      <c r="A39" s="22"/>
      <c r="B39" s="35"/>
      <c r="C39" s="1145" t="s">
        <v>532</v>
      </c>
      <c r="D39" s="1146"/>
      <c r="E39" s="1147"/>
      <c r="F39" s="36">
        <v>1.47</v>
      </c>
      <c r="G39" s="37">
        <v>0.6</v>
      </c>
      <c r="H39" s="37">
        <v>1.03</v>
      </c>
      <c r="I39" s="37">
        <v>0.41</v>
      </c>
      <c r="J39" s="38">
        <v>0.99</v>
      </c>
      <c r="K39" s="22"/>
      <c r="L39" s="22"/>
      <c r="M39" s="22"/>
      <c r="N39" s="22"/>
      <c r="O39" s="22"/>
      <c r="P39" s="22"/>
    </row>
    <row r="40" spans="1:16" ht="39" customHeight="1">
      <c r="A40" s="22"/>
      <c r="B40" s="35"/>
      <c r="C40" s="1145" t="s">
        <v>533</v>
      </c>
      <c r="D40" s="1146"/>
      <c r="E40" s="1147"/>
      <c r="F40" s="36">
        <v>0</v>
      </c>
      <c r="G40" s="37">
        <v>0.06</v>
      </c>
      <c r="H40" s="37">
        <v>7.0000000000000007E-2</v>
      </c>
      <c r="I40" s="37">
        <v>0.16</v>
      </c>
      <c r="J40" s="38">
        <v>0.06</v>
      </c>
      <c r="K40" s="22"/>
      <c r="L40" s="22"/>
      <c r="M40" s="22"/>
      <c r="N40" s="22"/>
      <c r="O40" s="22"/>
      <c r="P40" s="22"/>
    </row>
    <row r="41" spans="1:16" ht="39" customHeight="1">
      <c r="A41" s="22"/>
      <c r="B41" s="35"/>
      <c r="C41" s="1145" t="s">
        <v>534</v>
      </c>
      <c r="D41" s="1146"/>
      <c r="E41" s="1147"/>
      <c r="F41" s="36">
        <v>0.01</v>
      </c>
      <c r="G41" s="37">
        <v>0.04</v>
      </c>
      <c r="H41" s="37">
        <v>0.04</v>
      </c>
      <c r="I41" s="37">
        <v>0.14000000000000001</v>
      </c>
      <c r="J41" s="38">
        <v>0.04</v>
      </c>
      <c r="K41" s="22"/>
      <c r="L41" s="22"/>
      <c r="M41" s="22"/>
      <c r="N41" s="22"/>
      <c r="O41" s="22"/>
      <c r="P41" s="22"/>
    </row>
    <row r="42" spans="1:16" ht="39" customHeight="1">
      <c r="A42" s="22"/>
      <c r="B42" s="39"/>
      <c r="C42" s="1145" t="s">
        <v>535</v>
      </c>
      <c r="D42" s="1146"/>
      <c r="E42" s="1147"/>
      <c r="F42" s="36" t="s">
        <v>483</v>
      </c>
      <c r="G42" s="37" t="s">
        <v>483</v>
      </c>
      <c r="H42" s="37" t="s">
        <v>483</v>
      </c>
      <c r="I42" s="37" t="s">
        <v>483</v>
      </c>
      <c r="J42" s="38" t="s">
        <v>483</v>
      </c>
      <c r="K42" s="22"/>
      <c r="L42" s="22"/>
      <c r="M42" s="22"/>
      <c r="N42" s="22"/>
      <c r="O42" s="22"/>
      <c r="P42" s="22"/>
    </row>
    <row r="43" spans="1:16" ht="39" customHeight="1" thickBot="1">
      <c r="A43" s="22"/>
      <c r="B43" s="40"/>
      <c r="C43" s="1148" t="s">
        <v>536</v>
      </c>
      <c r="D43" s="1149"/>
      <c r="E43" s="1150"/>
      <c r="F43" s="41">
        <v>0.01</v>
      </c>
      <c r="G43" s="42">
        <v>0</v>
      </c>
      <c r="H43" s="42">
        <v>0</v>
      </c>
      <c r="I43" s="42">
        <v>0.03</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election activeCell="N51" sqref="N5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11</v>
      </c>
      <c r="C45" s="1162"/>
      <c r="D45" s="58"/>
      <c r="E45" s="1167" t="s">
        <v>12</v>
      </c>
      <c r="F45" s="1167"/>
      <c r="G45" s="1167"/>
      <c r="H45" s="1167"/>
      <c r="I45" s="1167"/>
      <c r="J45" s="1168"/>
      <c r="K45" s="59">
        <v>763</v>
      </c>
      <c r="L45" s="60">
        <v>749</v>
      </c>
      <c r="M45" s="60">
        <v>738</v>
      </c>
      <c r="N45" s="60">
        <v>749</v>
      </c>
      <c r="O45" s="61">
        <v>771</v>
      </c>
      <c r="P45" s="48"/>
      <c r="Q45" s="48"/>
      <c r="R45" s="48"/>
      <c r="S45" s="48"/>
      <c r="T45" s="48"/>
      <c r="U45" s="48"/>
    </row>
    <row r="46" spans="1:21" ht="30.75" customHeight="1">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c r="A48" s="48"/>
      <c r="B48" s="1163"/>
      <c r="C48" s="1164"/>
      <c r="D48" s="62"/>
      <c r="E48" s="1155" t="s">
        <v>15</v>
      </c>
      <c r="F48" s="1155"/>
      <c r="G48" s="1155"/>
      <c r="H48" s="1155"/>
      <c r="I48" s="1155"/>
      <c r="J48" s="1156"/>
      <c r="K48" s="63">
        <v>347</v>
      </c>
      <c r="L48" s="64">
        <v>342</v>
      </c>
      <c r="M48" s="64">
        <v>333</v>
      </c>
      <c r="N48" s="64">
        <v>325</v>
      </c>
      <c r="O48" s="65">
        <v>326</v>
      </c>
      <c r="P48" s="48"/>
      <c r="Q48" s="48"/>
      <c r="R48" s="48"/>
      <c r="S48" s="48"/>
      <c r="T48" s="48"/>
      <c r="U48" s="48"/>
    </row>
    <row r="49" spans="1:21" ht="30.75" customHeight="1">
      <c r="A49" s="48"/>
      <c r="B49" s="1163"/>
      <c r="C49" s="1164"/>
      <c r="D49" s="62"/>
      <c r="E49" s="1155" t="s">
        <v>16</v>
      </c>
      <c r="F49" s="1155"/>
      <c r="G49" s="1155"/>
      <c r="H49" s="1155"/>
      <c r="I49" s="1155"/>
      <c r="J49" s="1156"/>
      <c r="K49" s="63">
        <v>59</v>
      </c>
      <c r="L49" s="64">
        <v>60</v>
      </c>
      <c r="M49" s="64">
        <v>57</v>
      </c>
      <c r="N49" s="64">
        <v>54</v>
      </c>
      <c r="O49" s="65">
        <v>49</v>
      </c>
      <c r="P49" s="48"/>
      <c r="Q49" s="48"/>
      <c r="R49" s="48"/>
      <c r="S49" s="48"/>
      <c r="T49" s="48"/>
      <c r="U49" s="48"/>
    </row>
    <row r="50" spans="1:21" ht="30.75" customHeight="1">
      <c r="A50" s="48"/>
      <c r="B50" s="1163"/>
      <c r="C50" s="1164"/>
      <c r="D50" s="62"/>
      <c r="E50" s="1155" t="s">
        <v>17</v>
      </c>
      <c r="F50" s="1155"/>
      <c r="G50" s="1155"/>
      <c r="H50" s="1155"/>
      <c r="I50" s="1155"/>
      <c r="J50" s="1156"/>
      <c r="K50" s="63" t="s">
        <v>483</v>
      </c>
      <c r="L50" s="64" t="s">
        <v>483</v>
      </c>
      <c r="M50" s="64" t="s">
        <v>483</v>
      </c>
      <c r="N50" s="64" t="s">
        <v>483</v>
      </c>
      <c r="O50" s="65" t="s">
        <v>483</v>
      </c>
      <c r="P50" s="48"/>
      <c r="Q50" s="48"/>
      <c r="R50" s="48"/>
      <c r="S50" s="48"/>
      <c r="T50" s="48"/>
      <c r="U50" s="48"/>
    </row>
    <row r="51" spans="1:21" ht="30.75" customHeight="1">
      <c r="A51" s="48"/>
      <c r="B51" s="1165"/>
      <c r="C51" s="1166"/>
      <c r="D51" s="66"/>
      <c r="E51" s="1155" t="s">
        <v>18</v>
      </c>
      <c r="F51" s="1155"/>
      <c r="G51" s="1155"/>
      <c r="H51" s="1155"/>
      <c r="I51" s="1155"/>
      <c r="J51" s="1156"/>
      <c r="K51" s="63" t="s">
        <v>483</v>
      </c>
      <c r="L51" s="64" t="s">
        <v>483</v>
      </c>
      <c r="M51" s="64" t="s">
        <v>483</v>
      </c>
      <c r="N51" s="64" t="s">
        <v>483</v>
      </c>
      <c r="O51" s="65" t="s">
        <v>483</v>
      </c>
      <c r="P51" s="48"/>
      <c r="Q51" s="48"/>
      <c r="R51" s="48"/>
      <c r="S51" s="48"/>
      <c r="T51" s="48"/>
      <c r="U51" s="48"/>
    </row>
    <row r="52" spans="1:21" ht="30.75" customHeight="1">
      <c r="A52" s="48"/>
      <c r="B52" s="1153" t="s">
        <v>19</v>
      </c>
      <c r="C52" s="1154"/>
      <c r="D52" s="66"/>
      <c r="E52" s="1155" t="s">
        <v>20</v>
      </c>
      <c r="F52" s="1155"/>
      <c r="G52" s="1155"/>
      <c r="H52" s="1155"/>
      <c r="I52" s="1155"/>
      <c r="J52" s="1156"/>
      <c r="K52" s="63">
        <v>748</v>
      </c>
      <c r="L52" s="64">
        <v>744</v>
      </c>
      <c r="M52" s="64">
        <v>755</v>
      </c>
      <c r="N52" s="64">
        <v>777</v>
      </c>
      <c r="O52" s="65">
        <v>820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421</v>
      </c>
      <c r="L53" s="69">
        <v>407</v>
      </c>
      <c r="M53" s="69">
        <v>373</v>
      </c>
      <c r="N53" s="69">
        <v>351</v>
      </c>
      <c r="O53" s="70">
        <v>326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2016-04-20T06:17:35Z</cp:lastPrinted>
  <dcterms:created xsi:type="dcterms:W3CDTF">2016-02-15T01:39:18Z</dcterms:created>
  <dcterms:modified xsi:type="dcterms:W3CDTF">2016-05-01T02:49:52Z</dcterms:modified>
  <cp:category/>
</cp:coreProperties>
</file>