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90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O34" i="9"/>
  <c r="BW34" i="9"/>
  <c r="BW35" i="9" s="1"/>
  <c r="BW36" i="9" s="1"/>
  <c r="BW37" i="9" s="1"/>
  <c r="BW38" i="9" s="1"/>
  <c r="BW39" i="9" s="1"/>
  <c r="BW40" i="9" s="1"/>
  <c r="BW41" i="9" s="1"/>
  <c r="BW42" i="9" s="1"/>
  <c r="BW43" i="9" s="1"/>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<sst xmlns="http://schemas.openxmlformats.org/spreadsheetml/2006/main" count="1045" uniqueCount="550">
  <si>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</si>
  <si>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</si>
  <si>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</si>
  <si>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</si>
  <si>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</si>
  <si>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</si>
  <si>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</si>
  <si>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</si>
  <si>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</si>
  <si>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</si>
  <si>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</si>
  <si>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</si>
  <si>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</si>
  <si>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</si>
  <si>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</si>
  <si>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</si>
  <si>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</si>
  <si>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</si>
  <si>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</si>
  <si>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</si>
  <si>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</si>
  <si>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</si>
  <si>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</si>
  <si>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</si>
  <si>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</si>
  <si>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</si>
  <si>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</si>
  <si>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</si>
  <si>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</si>
  <si>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</si>
  <si>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</si>
  <si>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</si>
  <si>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</si>
  <si>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</si>
  <si>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</si>
  <si>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</si>
  <si>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</si>
  <si>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</si>
  <si>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</si>
  <si>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</si>
  <si>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</si>
  <si>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</si>
  <si>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</si>
  <si>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</si>
  <si>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</si>
  <si>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</si>
  <si>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</si>
  <si>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</si>
  <si>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</si>
  <si>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</si>
  <si>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</si>
  <si>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</si>
  <si>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</si>
  <si>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</si>
  <si>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</si>
  <si>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</si>
  <si>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</si>
  <si>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</si>
  <si>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</si>
  <si>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</si>
  <si>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</si>
  <si>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</si>
  <si>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</si>
  <si>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</si>
  <si>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</si>
  <si>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</si>
  <si>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</si>
  <si>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</si>
  <si>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</si>
  <si>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</si>
  <si>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</si>
  <si>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</si>
  <si>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</si>
  <si>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</si>
  <si>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</si>
  <si>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</si>
  <si>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</si>
  <si>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</si>
  <si>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</si>
  <si>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</si>
  <si>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</si>
  <si>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</si>
  <si>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東員町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</si>
  <si>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</si>
  <si>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</si>
  <si>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</si>
  <si>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</si>
  <si>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</si>
  <si>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</si>
  <si>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</si>
  <si>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</si>
  <si>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</si>
  <si>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</si>
  <si>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</si>
  <si>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</si>
  <si>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</si>
  <si>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</si>
  <si>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</si>
  <si>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</si>
  <si>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</si>
  <si>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</si>
  <si>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</si>
  <si>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</si>
  <si>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</si>
  <si>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</si>
  <si>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</si>
  <si>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</si>
  <si>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</si>
  <si>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</si>
  <si>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</si>
  <si>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</si>
  <si>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</si>
  <si>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</si>
  <si>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</si>
  <si>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</si>
  <si>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</si>
  <si>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</si>
  <si>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</si>
  <si>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</si>
  <si>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</si>
  <si>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</si>
  <si>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</si>
  <si>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</si>
  <si>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</si>
  <si>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</si>
  <si>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</si>
  <si>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</si>
  <si>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</si>
  <si>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</si>
  <si>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</si>
  <si>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</si>
  <si>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</si>
  <si>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</si>
  <si>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</si>
  <si>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</si>
  <si>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</si>
  <si>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</si>
  <si>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</si>
  <si>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</si>
  <si>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</si>
  <si>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</si>
  <si>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</si>
  <si>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</si>
  <si>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</si>
  <si>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</si>
  <si>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</si>
  <si>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</si>
  <si>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</si>
  <si>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</si>
  <si>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</si>
  <si>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</si>
  <si>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</si>
  <si>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</si>
  <si>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</si>
  <si>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</si>
  <si>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</si>
  <si>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</si>
  <si>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</si>
  <si>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</si>
  <si>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</si>
  <si>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</si>
  <si>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</si>
  <si>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</si>
  <si>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</si>
  <si>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</si>
  <si>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</si>
  <si>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</si>
  <si>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</si>
  <si>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</si>
  <si>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</si>
  <si>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</si>
  <si>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</si>
  <si>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</si>
  <si>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</si>
  <si>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</si>
  <si>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</si>
  <si>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</si>
  <si>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</si>
  <si>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</si>
  <si>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</si>
  <si>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</si>
  <si>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</si>
  <si>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</si>
  <si>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</si>
  <si>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</si>
  <si>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</si>
  <si>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</si>
  <si>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</si>
  <si>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</si>
  <si>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</si>
  <si>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</si>
  <si>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</si>
  <si>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</si>
  <si>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</si>
  <si>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</si>
  <si>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</si>
  <si>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三重県東員町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</si>
  <si>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</si>
  <si>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</si>
  <si>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</si>
  <si>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</si>
  <si>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</si>
  <si>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</si>
  <si>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</si>
  <si>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</si>
  <si>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</si>
  <si>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</si>
  <si>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</si>
  <si>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</si>
  <si>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</si>
  <si>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</si>
  <si>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</si>
  <si>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</si>
  <si>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</si>
  <si>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</si>
  <si>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</si>
  <si>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</si>
  <si>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</si>
  <si>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</si>
  <si>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</si>
  <si>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</si>
  <si>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</si>
  <si>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</si>
  <si>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</si>
  <si>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</si>
  <si>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</si>
  <si>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</si>
  <si>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</si>
  <si>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</si>
  <si>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</si>
  <si>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</si>
  <si>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</si>
  <si>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</si>
  <si>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</si>
  <si>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</si>
  <si>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</si>
  <si>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</si>
  <si>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</si>
  <si>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</si>
  <si>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</si>
  <si>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</si>
  <si>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</si>
  <si>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</si>
  <si>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</si>
  <si>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</si>
  <si>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</si>
  <si>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</si>
  <si>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</si>
  <si>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</si>
  <si>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</si>
  <si>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</si>
  <si>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</si>
  <si>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</si>
  <si>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</si>
  <si>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</si>
  <si>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</si>
  <si>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</si>
  <si>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</si>
  <si>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</si>
  <si>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</si>
  <si>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</si>
  <si>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</si>
  <si>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</si>
  <si>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</si>
  <si>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</si>
  <si>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</si>
  <si>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</si>
  <si>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</si>
  <si>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</si>
  <si>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</si>
  <si>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</si>
  <si>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</si>
  <si>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</si>
  <si>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</si>
  <si>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</si>
  <si>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</si>
  <si>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</si>
  <si>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</si>
  <si>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</si>
  <si>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</si>
  <si>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</si>
  <si>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</si>
  <si>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</si>
  <si>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</si>
  <si>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</si>
  <si>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</si>
  <si>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</si>
  <si>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</si>
  <si>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</si>
  <si>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</si>
  <si>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</si>
  <si>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</si>
  <si>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</si>
  <si>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</si>
  <si>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</si>
  <si>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</si>
  <si>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</si>
  <si>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</si>
  <si>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</si>
  <si>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</si>
  <si>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</si>
  <si>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</si>
  <si>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</si>
  <si>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</si>
  <si>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</si>
  <si>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</si>
  <si>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</si>
  <si>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</si>
  <si>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</si>
  <si>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</si>
  <si>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</si>
  <si>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</si>
  <si>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</si>
  <si>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</si>
  <si>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</si>
  <si>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</si>
  <si>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</si>
  <si>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</si>
  <si>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</si>
  <si>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</si>
  <si>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</si>
  <si>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</si>
  <si>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</si>
  <si>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</si>
  <si>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</si>
  <si>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</si>
  <si>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</si>
  <si>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</si>
  <si>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</si>
  <si>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</si>
  <si>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</si>
  <si>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</si>
  <si>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</si>
  <si>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</si>
  <si>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</si>
  <si>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</si>
  <si>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</si>
  <si>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</si>
  <si>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</si>
  <si>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</si>
  <si>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</si>
  <si>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</si>
  <si>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</si>
  <si>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</si>
  <si>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</si>
  <si>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</si>
  <si>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</si>
  <si>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三重県東員町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</si>
  <si>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</si>
  <si>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</si>
  <si>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</si>
  <si>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</si>
  <si>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</si>
  <si>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</si>
  <si>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</si>
  <si>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</si>
  <si>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</si>
  <si>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</si>
  <si>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</si>
  <si>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</si>
  <si>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</si>
  <si>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</si>
  <si>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</si>
  <si>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</si>
  <si>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</si>
  <si>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</si>
  <si>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</si>
  <si>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</si>
  <si>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</si>
  <si>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</si>
  <si>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</si>
  <si>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</si>
  <si>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</si>
  <si>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</si>
  <si>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</si>
  <si>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</si>
  <si>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</si>
  <si>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</si>
  <si>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</si>
  <si>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</si>
  <si>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</si>
  <si>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</si>
  <si>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</si>
  <si>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</si>
  <si>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</si>
  <si>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</si>
  <si>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</si>
  <si>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</si>
  <si>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</si>
  <si>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</si>
  <si>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</si>
  <si>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</si>
  <si>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</si>
  <si>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</si>
  <si>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</si>
  <si>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</si>
  <si>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</si>
  <si>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</si>
  <si>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</si>
  <si>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</si>
  <si>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</si>
  <si>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</si>
  <si>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</si>
  <si>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</si>
  <si>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</si>
  <si>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</si>
  <si>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</si>
  <si>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</si>
  <si>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</si>
  <si>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</si>
  <si>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</si>
  <si>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</si>
  <si>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</si>
  <si>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</si>
  <si>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</si>
  <si>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</si>
  <si>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</si>
  <si>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</si>
  <si>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</si>
  <si>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</si>
  <si>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</si>
  <si>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</si>
  <si>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</si>
  <si>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</si>
  <si>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</si>
  <si>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</si>
  <si>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</si>
  <si>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</si>
  <si>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</si>
  <si>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</si>
  <si>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</si>
  <si>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</si>
  <si>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</si>
  <si>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</si>
  <si>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</si>
  <si>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</si>
  <si>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</si>
  <si>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</si>
  <si>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</si>
  <si>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</si>
  <si>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</si>
  <si>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</si>
  <si>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</si>
  <si>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</si>
  <si>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</si>
  <si>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</si>
  <si>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</si>
  <si>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</si>
  <si>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</si>
  <si>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</si>
  <si>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</si>
  <si>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</si>
  <si>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</si>
  <si>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</si>
  <si>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</si>
  <si>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</si>
  <si>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</si>
  <si>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</si>
  <si>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</si>
  <si>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</si>
  <si>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</si>
  <si>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</si>
  <si>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</si>
  <si>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</si>
  <si>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</si>
  <si>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</si>
  <si>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</si>
  <si>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</si>
  <si>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</si>
  <si>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</si>
  <si>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</si>
  <si>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</si>
  <si>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</si>
  <si>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</si>
  <si>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</si>
  <si>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</si>
  <si>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</si>
  <si>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</si>
  <si>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</si>
  <si>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</si>
  <si>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</si>
  <si>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</si>
  <si>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</si>
  <si>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</si>
  <si>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</si>
  <si>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</si>
  <si>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</si>
  <si>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</si>
  <si>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</si>
  <si>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</si>
  <si>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</si>
  <si>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</si>
  <si>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</si>
  <si>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</si>
  <si>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</si>
  <si>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</si>
  <si>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</si>
  <si>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</si>
  <si>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</si>
  <si>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</si>
  <si>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</si>
  <si>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</si>
  <si>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</si>
  <si>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</si>
  <si>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</si>
  <si>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</si>
  <si>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</si>
  <si>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</si>
  <si>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</si>
  <si>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</si>
  <si>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</si>
  <si>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</si>
  <si>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</si>
  <si>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</si>
  <si>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</si>
  <si>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</si>
  <si>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</si>
  <si>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</si>
  <si>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</si>
  <si>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</si>
  <si>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</si>
  <si>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</si>
  <si>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0.10</t>
  </si>
  <si>
    <t>▲ 1.17</t>
  </si>
  <si>
    <t>一般会計</t>
  </si>
  <si>
    <t>水道事業会計</t>
  </si>
  <si>
    <t>介護保険特別会計</t>
  </si>
  <si>
    <t>国民健康保険特別会計</t>
  </si>
  <si>
    <t>下水道事業特別会計</t>
  </si>
  <si>
    <t>後期高齢者医療特別会計</t>
  </si>
  <si>
    <t>その他会計（赤字）</t>
  </si>
  <si>
    <t>その他会計（黒字）</t>
  </si>
  <si>
    <t>-</t>
    <phoneticPr fontId="2"/>
  </si>
  <si>
    <t>桑名広域清掃事業組合</t>
    <rPh sb="0" eb="2">
      <t>クワナ</t>
    </rPh>
    <rPh sb="2" eb="4">
      <t>コウイキ</t>
    </rPh>
    <rPh sb="4" eb="6">
      <t>セイソウ</t>
    </rPh>
    <rPh sb="6" eb="8">
      <t>ジギョウ</t>
    </rPh>
    <rPh sb="8" eb="10">
      <t>クミアイ</t>
    </rPh>
    <phoneticPr fontId="2"/>
  </si>
  <si>
    <t>（一般会計）</t>
    <rPh sb="1" eb="3">
      <t>イッパン</t>
    </rPh>
    <rPh sb="3" eb="5">
      <t>カイケイ</t>
    </rPh>
    <phoneticPr fontId="2"/>
  </si>
  <si>
    <t>（ごみ処理施設整備事業特別会計）</t>
    <rPh sb="3" eb="5">
      <t>ショリ</t>
    </rPh>
    <rPh sb="5" eb="7">
      <t>シセツ</t>
    </rPh>
    <rPh sb="7" eb="9">
      <t>セイビ</t>
    </rPh>
    <rPh sb="9" eb="11">
      <t>ジギョウ</t>
    </rPh>
    <rPh sb="11" eb="13">
      <t>トクベツ</t>
    </rPh>
    <rPh sb="13" eb="15">
      <t>カイケイ</t>
    </rPh>
    <phoneticPr fontId="2"/>
  </si>
  <si>
    <t>-</t>
    <phoneticPr fontId="2"/>
  </si>
  <si>
    <t>桑名・員弁広域連合</t>
    <rPh sb="0" eb="2">
      <t>クワナ</t>
    </rPh>
    <rPh sb="3" eb="5">
      <t>イナベ</t>
    </rPh>
    <rPh sb="5" eb="7">
      <t>コウイキ</t>
    </rPh>
    <rPh sb="7" eb="9">
      <t>レンゴウ</t>
    </rPh>
    <phoneticPr fontId="2"/>
  </si>
  <si>
    <t>三重県市町総合事務組合</t>
    <rPh sb="0" eb="11">
      <t>ソウ</t>
    </rPh>
    <phoneticPr fontId="2"/>
  </si>
  <si>
    <t>（退職手当特別会計）</t>
    <rPh sb="1" eb="3">
      <t>タイショク</t>
    </rPh>
    <rPh sb="3" eb="5">
      <t>テアテ</t>
    </rPh>
    <rPh sb="5" eb="7">
      <t>トクベツ</t>
    </rPh>
    <rPh sb="7" eb="9">
      <t>カイケイ</t>
    </rPh>
    <phoneticPr fontId="2"/>
  </si>
  <si>
    <t>（デジタル地図特別会計）</t>
    <rPh sb="5" eb="7">
      <t>チズ</t>
    </rPh>
    <rPh sb="7" eb="9">
      <t>トクベツ</t>
    </rPh>
    <rPh sb="9" eb="11">
      <t>カイケイ</t>
    </rPh>
    <phoneticPr fontId="2"/>
  </si>
  <si>
    <t>（物品特別会計）</t>
    <rPh sb="1" eb="3">
      <t>ブッピン</t>
    </rPh>
    <rPh sb="3" eb="5">
      <t>トクベツ</t>
    </rPh>
    <rPh sb="5" eb="7">
      <t>カイケイ</t>
    </rPh>
    <phoneticPr fontId="2"/>
  </si>
  <si>
    <t>（公平委員会特別会計）</t>
    <rPh sb="1" eb="3">
      <t>コウヘイ</t>
    </rPh>
    <rPh sb="3" eb="6">
      <t>イインカイ</t>
    </rPh>
    <rPh sb="6" eb="8">
      <t>トクベツ</t>
    </rPh>
    <rPh sb="8" eb="10">
      <t>カイケイ</t>
    </rPh>
    <phoneticPr fontId="2"/>
  </si>
  <si>
    <t>（消防救急無線特別会計）</t>
    <rPh sb="1" eb="3">
      <t>ショウボウ</t>
    </rPh>
    <rPh sb="3" eb="5">
      <t>キュウキュウ</t>
    </rPh>
    <rPh sb="5" eb="7">
      <t>ムセン</t>
    </rPh>
    <rPh sb="7" eb="9">
      <t>トクベツ</t>
    </rPh>
    <rPh sb="9" eb="11">
      <t>カイケイ</t>
    </rPh>
    <phoneticPr fontId="2"/>
  </si>
  <si>
    <t>（共同研修特別会計）</t>
    <rPh sb="1" eb="3">
      <t>キョウドウ</t>
    </rPh>
    <rPh sb="3" eb="5">
      <t>ケンシュウ</t>
    </rPh>
    <rPh sb="5" eb="7">
      <t>トクベツ</t>
    </rPh>
    <rPh sb="7" eb="9">
      <t>カイケイ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</si>
  <si>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</si>
  <si>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t>
    <rPh sb="0" eb="3">
      <t>ミエケン</t>
    </rPh>
    <rPh sb="3" eb="5">
      <t>コウキ</t>
    </rPh>
    <rPh sb="5" eb="8">
      <t>コウレイシャ</t>
    </rPh>
    <rPh sb="8" eb="10">
      <t>イリョウ</t>
    </rPh>
    <rPh sb="10" eb="12">
      <t>コウイキ</t>
    </rPh>
    <rPh sb="12" eb="14">
      <t>レンゴウ</t>
    </rPh>
    <phoneticPr fontId="2"/>
  </si>
  <si>
    <t>（後期高齢者医療特別会計）</t>
    <rPh sb="1" eb="3">
      <t>コウキ</t>
    </rPh>
    <rPh sb="3" eb="6">
      <t>コウレイシャ</t>
    </rPh>
    <rPh sb="6" eb="8">
      <t>イリョウ</t>
    </rPh>
    <rPh sb="8" eb="10">
      <t>トクベツ</t>
    </rPh>
    <rPh sb="10" eb="12">
      <t>カイケイ</t>
    </rPh>
    <phoneticPr fontId="2"/>
  </si>
  <si>
    <t>-</t>
    <phoneticPr fontId="2"/>
  </si>
  <si>
    <t>（滞納整理拡充事業特別会計）</t>
    <rPh sb="1" eb="3">
      <t>タイノウ</t>
    </rPh>
    <rPh sb="3" eb="5">
      <t>セイリ</t>
    </rPh>
    <rPh sb="5" eb="7">
      <t>カクジュウ</t>
    </rPh>
    <rPh sb="7" eb="9">
      <t>ジギョウ</t>
    </rPh>
    <rPh sb="9" eb="11">
      <t>トクベツ</t>
    </rPh>
    <rPh sb="11" eb="13">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</si>
</sst>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30630</c:v>
                </c:pt>
                <c:pt idx="1">
                  <c:v>17171</c:v>
                </c:pt>
                <c:pt idx="2">
                  <c:v>30289</c:v>
                </c:pt>
                <c:pt idx="3">
                  <c:v>21334</c:v>
                </c:pt>
                <c:pt idx="4">
                  <c:v>20897</c:v>
                </c:pt>
              </c:numCache>
            </c:numRef>
          </c:val>
          <c:smooth val="0"/>
        </c:ser>
        <c:dLbls>
          <c:showLegendKey val="0"/>
          <c:showVal val="0"/>
          <c:showCatName val="0"/>
          <c:showSerName val="0"/>
          <c:showPercent val="0"/>
          <c:showBubbleSize val="0"/>
        </c:dLbls>
        <c:marker val="1"/>
        <c:smooth val="0"/>
        <c:axId val="80762368"/>
        <c:axId val="80764288"/>
      </c:lineChart>
      <c:catAx>
        <c:axId val="807623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0764288"/>
        <c:crosses val="autoZero"/>
        <c:auto val="1"/>
        <c:lblAlgn val="ctr"/>
        <c:lblOffset val="100"/>
        <c:tickLblSkip val="1"/>
        <c:tickMarkSkip val="1"/>
        <c:noMultiLvlLbl val="0"/>
      </c:catAx>
      <c:valAx>
        <c:axId val="8076428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0762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9.44</c:v>
                </c:pt>
                <c:pt idx="1">
                  <c:v>9.52</c:v>
                </c:pt>
                <c:pt idx="2">
                  <c:v>9.75</c:v>
                </c:pt>
                <c:pt idx="3">
                  <c:v>13.94</c:v>
                </c:pt>
                <c:pt idx="4">
                  <c:v>12.28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34.18</c:v>
                </c:pt>
                <c:pt idx="1">
                  <c:v>35.5</c:v>
                </c:pt>
                <c:pt idx="2">
                  <c:v>34.93</c:v>
                </c:pt>
                <c:pt idx="3">
                  <c:v>34.85</c:v>
                </c:pt>
                <c:pt idx="4">
                  <c:v>33.72</c:v>
                </c:pt>
              </c:numCache>
            </c:numRef>
          </c:val>
        </c:ser>
        <c:dLbls>
          <c:showLegendKey val="0"/>
          <c:showVal val="0"/>
          <c:showCatName val="0"/>
          <c:showSerName val="0"/>
          <c:showPercent val="0"/>
          <c:showBubbleSize val="0"/>
        </c:dLbls>
        <c:gapWidth val="250"/>
        <c:overlap val="100"/>
        <c:axId val="89245952"/>
        <c:axId val="892522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c:v>
                </c:pt>
                <c:pt idx="1">
                  <c:v>1.25</c:v>
                </c:pt>
                <c:pt idx="2">
                  <c:v>0.42</c:v>
                </c:pt>
                <c:pt idx="3">
                  <c:v>4.25</c:v>
                </c:pt>
                <c:pt idx="4">
                  <c:v>-1.17</c:v>
                </c:pt>
              </c:numCache>
            </c:numRef>
          </c:val>
          <c:smooth val="0"/>
        </c:ser>
        <c:dLbls>
          <c:showLegendKey val="0"/>
          <c:showVal val="0"/>
          <c:showCatName val="0"/>
          <c:showSerName val="0"/>
          <c:showPercent val="0"/>
          <c:showBubbleSize val="0"/>
        </c:dLbls>
        <c:marker val="1"/>
        <c:smooth val="0"/>
        <c:axId val="89245952"/>
        <c:axId val="89252224"/>
      </c:lineChart>
      <c:catAx>
        <c:axId val="8924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9252224"/>
        <c:crosses val="autoZero"/>
        <c:auto val="1"/>
        <c:lblAlgn val="ctr"/>
        <c:lblOffset val="100"/>
        <c:tickLblSkip val="1"/>
        <c:tickMarkSkip val="1"/>
        <c:noMultiLvlLbl val="0"/>
      </c:catAx>
      <c:valAx>
        <c:axId val="89252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245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0.04</c:v>
                </c:pt>
                <c:pt idx="4">
                  <c:v>#N/A</c:v>
                </c:pt>
                <c:pt idx="5">
                  <c:v>0.06</c:v>
                </c:pt>
                <c:pt idx="6">
                  <c:v>#N/A</c:v>
                </c:pt>
                <c:pt idx="7">
                  <c:v>0.04</c:v>
                </c:pt>
                <c:pt idx="8">
                  <c:v>#N/A</c:v>
                </c:pt>
                <c:pt idx="9">
                  <c:v>0.01</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c:v>
                </c:pt>
                <c:pt idx="2">
                  <c:v>#N/A</c:v>
                </c:pt>
                <c:pt idx="3">
                  <c:v>0.98</c:v>
                </c:pt>
                <c:pt idx="4">
                  <c:v>#N/A</c:v>
                </c:pt>
                <c:pt idx="5">
                  <c:v>1.37</c:v>
                </c:pt>
                <c:pt idx="6">
                  <c:v>#N/A</c:v>
                </c:pt>
                <c:pt idx="7">
                  <c:v>1.43</c:v>
                </c:pt>
                <c:pt idx="8">
                  <c:v>#N/A</c:v>
                </c:pt>
                <c:pt idx="9">
                  <c:v>1.17</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2.73</c:v>
                </c:pt>
                <c:pt idx="2">
                  <c:v>#N/A</c:v>
                </c:pt>
                <c:pt idx="3">
                  <c:v>3.32</c:v>
                </c:pt>
                <c:pt idx="4">
                  <c:v>#N/A</c:v>
                </c:pt>
                <c:pt idx="5">
                  <c:v>2.59</c:v>
                </c:pt>
                <c:pt idx="6">
                  <c:v>#N/A</c:v>
                </c:pt>
                <c:pt idx="7">
                  <c:v>2.17</c:v>
                </c:pt>
                <c:pt idx="8">
                  <c:v>#N/A</c:v>
                </c:pt>
                <c:pt idx="9">
                  <c:v>1.44</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c:v>
                </c:pt>
                <c:pt idx="2">
                  <c:v>#N/A</c:v>
                </c:pt>
                <c:pt idx="3">
                  <c:v>1.21</c:v>
                </c:pt>
                <c:pt idx="4">
                  <c:v>#N/A</c:v>
                </c:pt>
                <c:pt idx="5">
                  <c:v>2.06</c:v>
                </c:pt>
                <c:pt idx="6">
                  <c:v>#N/A</c:v>
                </c:pt>
                <c:pt idx="7">
                  <c:v>3.37</c:v>
                </c:pt>
                <c:pt idx="8">
                  <c:v>#N/A</c:v>
                </c:pt>
                <c:pt idx="9">
                  <c:v>3.05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6.81</c:v>
                </c:pt>
                <c:pt idx="2">
                  <c:v>#N/A</c:v>
                </c:pt>
                <c:pt idx="3">
                  <c:v>7.76</c:v>
                </c:pt>
                <c:pt idx="4">
                  <c:v>#N/A</c:v>
                </c:pt>
                <c:pt idx="5">
                  <c:v>8.3699999999999992</c:v>
                </c:pt>
                <c:pt idx="6">
                  <c:v>#N/A</c:v>
                </c:pt>
                <c:pt idx="7">
                  <c:v>9.11</c:v>
                </c:pt>
                <c:pt idx="8">
                  <c:v>#N/A</c:v>
                </c:pt>
                <c:pt idx="9">
                  <c:v>9.6199999999999992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9.44</c:v>
                </c:pt>
                <c:pt idx="2">
                  <c:v>#N/A</c:v>
                </c:pt>
                <c:pt idx="3">
                  <c:v>9.52</c:v>
                </c:pt>
                <c:pt idx="4">
                  <c:v>#N/A</c:v>
                </c:pt>
                <c:pt idx="5">
                  <c:v>9.74</c:v>
                </c:pt>
                <c:pt idx="6">
                  <c:v>#N/A</c:v>
                </c:pt>
                <c:pt idx="7">
                  <c:v>13.93</c:v>
                </c:pt>
                <c:pt idx="8">
                  <c:v>#N/A</c:v>
                </c:pt>
                <c:pt idx="9">
                  <c:v>12.28</c:v>
                </c:pt>
              </c:numCache>
            </c:numRef>
          </c:val>
        </c:ser>
        <c:dLbls>
          <c:showLegendKey val="0"/>
          <c:showVal val="0"/>
          <c:showCatName val="0"/>
          <c:showSerName val="0"/>
          <c:showPercent val="0"/>
          <c:showBubbleSize val="0"/>
        </c:dLbls>
        <c:gapWidth val="150"/>
        <c:overlap val="100"/>
        <c:axId val="89485696"/>
        <c:axId val="89487232"/>
      </c:barChart>
      <c:catAx>
        <c:axId val="89485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487232"/>
        <c:crosses val="autoZero"/>
        <c:auto val="1"/>
        <c:lblAlgn val="ctr"/>
        <c:lblOffset val="100"/>
        <c:tickLblSkip val="1"/>
        <c:tickMarkSkip val="1"/>
        <c:noMultiLvlLbl val="0"/>
      </c:catAx>
      <c:valAx>
        <c:axId val="89487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4856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663</c:v>
                </c:pt>
                <c:pt idx="5">
                  <c:v>678</c:v>
                </c:pt>
                <c:pt idx="8">
                  <c:v>695</c:v>
                </c:pt>
                <c:pt idx="11">
                  <c:v>707</c:v>
                </c:pt>
                <c:pt idx="14">
                  <c:v>731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c:v>
                </c:pt>
                <c:pt idx="3">
                  <c:v>1</c:v>
                </c:pt>
                <c:pt idx="6">
                  <c:v>1</c:v>
                </c:pt>
                <c:pt idx="9">
                  <c:v>1</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129</c:v>
                </c:pt>
                <c:pt idx="3">
                  <c:v>136</c:v>
                </c:pt>
                <c:pt idx="6">
                  <c:v>137</c:v>
                </c:pt>
                <c:pt idx="9">
                  <c:v>141</c:v>
                </c:pt>
                <c:pt idx="12">
                  <c:v>147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272</c:v>
                </c:pt>
                <c:pt idx="3">
                  <c:v>278</c:v>
                </c:pt>
                <c:pt idx="6">
                  <c:v>282</c:v>
                </c:pt>
                <c:pt idx="9">
                  <c:v>264</c:v>
                </c:pt>
                <c:pt idx="12">
                  <c:v>272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512</c:v>
                </c:pt>
                <c:pt idx="3">
                  <c:v>530</c:v>
                </c:pt>
                <c:pt idx="6">
                  <c:v>558</c:v>
                </c:pt>
                <c:pt idx="9">
                  <c:v>575</c:v>
                </c:pt>
                <c:pt idx="12">
                  <c:v>537</c:v>
                </c:pt>
              </c:numCache>
            </c:numRef>
          </c:val>
        </c:ser>
        <c:dLbls>
          <c:showLegendKey val="0"/>
          <c:showVal val="0"/>
          <c:showCatName val="0"/>
          <c:showSerName val="0"/>
          <c:showPercent val="0"/>
          <c:showBubbleSize val="0"/>
        </c:dLbls>
        <c:gapWidth val="100"/>
        <c:overlap val="100"/>
        <c:axId val="92039808"/>
        <c:axId val="92050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251</c:v>
                </c:pt>
                <c:pt idx="2">
                  <c:v>#N/A</c:v>
                </c:pt>
                <c:pt idx="3">
                  <c:v>#N/A</c:v>
                </c:pt>
                <c:pt idx="4">
                  <c:v>267</c:v>
                </c:pt>
                <c:pt idx="5">
                  <c:v>#N/A</c:v>
                </c:pt>
                <c:pt idx="6">
                  <c:v>#N/A</c:v>
                </c:pt>
                <c:pt idx="7">
                  <c:v>283</c:v>
                </c:pt>
                <c:pt idx="8">
                  <c:v>#N/A</c:v>
                </c:pt>
                <c:pt idx="9">
                  <c:v>#N/A</c:v>
                </c:pt>
                <c:pt idx="10">
                  <c:v>274</c:v>
                </c:pt>
                <c:pt idx="11">
                  <c:v>#N/A</c:v>
                </c:pt>
                <c:pt idx="12">
                  <c:v>#N/A</c:v>
                </c:pt>
                <c:pt idx="13">
                  <c:v>225</c:v>
                </c:pt>
                <c:pt idx="14">
                  <c:v>#N/A</c:v>
                </c:pt>
              </c:numCache>
            </c:numRef>
          </c:val>
          <c:smooth val="0"/>
        </c:ser>
        <c:dLbls>
          <c:showLegendKey val="0"/>
          <c:showVal val="0"/>
          <c:showCatName val="0"/>
          <c:showSerName val="0"/>
          <c:showPercent val="0"/>
          <c:showBubbleSize val="0"/>
        </c:dLbls>
        <c:marker val="1"/>
        <c:smooth val="0"/>
        <c:axId val="92039808"/>
        <c:axId val="92050176"/>
      </c:lineChart>
      <c:catAx>
        <c:axId val="92039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050176"/>
        <c:crosses val="autoZero"/>
        <c:auto val="1"/>
        <c:lblAlgn val="ctr"/>
        <c:lblOffset val="100"/>
        <c:tickLblSkip val="1"/>
        <c:tickMarkSkip val="1"/>
        <c:noMultiLvlLbl val="0"/>
      </c:catAx>
      <c:valAx>
        <c:axId val="92050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039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7231</c:v>
                </c:pt>
                <c:pt idx="5">
                  <c:v>7759</c:v>
                </c:pt>
                <c:pt idx="8">
                  <c:v>7826</c:v>
                </c:pt>
                <c:pt idx="11">
                  <c:v>7819</c:v>
                </c:pt>
                <c:pt idx="14">
                  <c:v>7627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34</c:v>
                </c:pt>
                <c:pt idx="5">
                  <c:v>32</c:v>
                </c:pt>
                <c:pt idx="8">
                  <c:v>30</c:v>
                </c:pt>
                <c:pt idx="11">
                  <c:v>28</c:v>
                </c:pt>
                <c:pt idx="14">
                  <c:v>25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3565</c:v>
                </c:pt>
                <c:pt idx="5">
                  <c:v>3769</c:v>
                </c:pt>
                <c:pt idx="8">
                  <c:v>3875</c:v>
                </c:pt>
                <c:pt idx="11">
                  <c:v>4046</c:v>
                </c:pt>
                <c:pt idx="14">
                  <c:v>4310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0</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1077</c:v>
                </c:pt>
                <c:pt idx="3">
                  <c:v>922</c:v>
                </c:pt>
                <c:pt idx="6">
                  <c:v>775</c:v>
                </c:pt>
                <c:pt idx="9">
                  <c:v>628</c:v>
                </c:pt>
                <c:pt idx="12">
                  <c:v>483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3316</c:v>
                </c:pt>
                <c:pt idx="3">
                  <c:v>3142</c:v>
                </c:pt>
                <c:pt idx="6">
                  <c:v>3045</c:v>
                </c:pt>
                <c:pt idx="9">
                  <c:v>2853</c:v>
                </c:pt>
                <c:pt idx="12">
                  <c:v>2685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c:v>
                </c:pt>
                <c:pt idx="3">
                  <c:v>1</c:v>
                </c:pt>
                <c:pt idx="6">
                  <c:v>1</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5264</c:v>
                </c:pt>
                <c:pt idx="3">
                  <c:v>5302</c:v>
                </c:pt>
                <c:pt idx="6">
                  <c:v>5462</c:v>
                </c:pt>
                <c:pt idx="9">
                  <c:v>5549</c:v>
                </c:pt>
                <c:pt idx="12">
                  <c:v>5492</c:v>
                </c:pt>
              </c:numCache>
            </c:numRef>
          </c:val>
        </c:ser>
        <c:dLbls>
          <c:showLegendKey val="0"/>
          <c:showVal val="0"/>
          <c:showCatName val="0"/>
          <c:showSerName val="0"/>
          <c:showPercent val="0"/>
          <c:showBubbleSize val="0"/>
        </c:dLbls>
        <c:gapWidth val="100"/>
        <c:overlap val="100"/>
        <c:axId val="92603520"/>
        <c:axId val="926054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2603520"/>
        <c:axId val="92605440"/>
      </c:lineChart>
      <c:catAx>
        <c:axId val="92603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2605440"/>
        <c:crosses val="autoZero"/>
        <c:auto val="1"/>
        <c:lblAlgn val="ctr"/>
        <c:lblOffset val="100"/>
        <c:tickLblSkip val="1"/>
        <c:tickMarkSkip val="1"/>
        <c:noMultiLvlLbl val="0"/>
      </c:catAx>
      <c:valAx>
        <c:axId val="92605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603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三重県東員町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25,660
25,204
22.68
8,460,395
7,741,896
685,845
5,584,841
5,491,705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近年低下傾向であったが、企業業績の回復等による法人町民税の増収などの影響から、前年度から</a:t>
          </a:r>
          <a:r>
            <a:rPr kumimoji="1" lang="en-US" altLang="ja-JP" sz="1300">
              <a:latin typeface="ＭＳ Ｐゴシック"/>
            </a:rPr>
            <a:t>0.3</a:t>
          </a:r>
          <a:r>
            <a:rPr kumimoji="1" lang="ja-JP" altLang="en-US" sz="1300">
              <a:latin typeface="ＭＳ Ｐゴシック"/>
            </a:rPr>
            <a:t>増加の</a:t>
          </a:r>
          <a:r>
            <a:rPr kumimoji="1" lang="en-US" altLang="ja-JP" sz="1300">
              <a:latin typeface="ＭＳ Ｐゴシック"/>
            </a:rPr>
            <a:t>0.76</a:t>
          </a:r>
          <a:r>
            <a:rPr kumimoji="1" lang="ja-JP" altLang="en-US" sz="1300">
              <a:latin typeface="ＭＳ Ｐゴシック"/>
            </a:rPr>
            <a:t>となっており、類似団体内平均値を上回っている。</a:t>
          </a:r>
        </a:p>
        <a:p>
          <a:r>
            <a:rPr kumimoji="1" lang="ja-JP" altLang="en-US" sz="1300">
              <a:latin typeface="ＭＳ Ｐゴシック"/>
            </a:rPr>
            <a:t>　引き続き、徴収業務の強化や企業誘致等による税収増加等による歳入確保に努める。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143228</xdr:rowOff>
    </xdr:from>
    <xdr:to>
      <xdr:col>7</xdr:col>
      <xdr:colOff>152400</xdr:colOff>
      <xdr:row>42</xdr:row>
      <xdr:rowOff>11995</xdr:rowOff>
    </xdr:to>
    <xdr:cxnSp macro="">
      <xdr:nvCxnSpPr>
        <xdr:cNvPr id="67" name="直線コネクタ 66"/>
        <xdr:cNvCxnSpPr/>
      </xdr:nvCxnSpPr>
      <xdr:spPr>
        <a:xfrm flipV="1">
          <a:off x="4114800" y="7172678"/>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11995</xdr:rowOff>
    </xdr:from>
    <xdr:to>
      <xdr:col>6</xdr:col>
      <xdr:colOff>0</xdr:colOff>
      <xdr:row>42</xdr:row>
      <xdr:rowOff>11995</xdr:rowOff>
    </xdr:to>
    <xdr:cxnSp macro="">
      <xdr:nvCxnSpPr>
        <xdr:cNvPr id="70" name="直線コネクタ 69"/>
        <xdr:cNvCxnSpPr/>
      </xdr:nvCxnSpPr>
      <xdr:spPr>
        <a:xfrm>
          <a:off x="3225800" y="72128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143228</xdr:rowOff>
    </xdr:from>
    <xdr:to>
      <xdr:col>4</xdr:col>
      <xdr:colOff>482600</xdr:colOff>
      <xdr:row>42</xdr:row>
      <xdr:rowOff>11995</xdr:rowOff>
    </xdr:to>
    <xdr:cxnSp macro="">
      <xdr:nvCxnSpPr>
        <xdr:cNvPr id="73" name="直線コネクタ 72"/>
        <xdr:cNvCxnSpPr/>
      </xdr:nvCxnSpPr>
      <xdr:spPr>
        <a:xfrm>
          <a:off x="2336800" y="717267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103011</xdr:rowOff>
    </xdr:from>
    <xdr:to>
      <xdr:col>3</xdr:col>
      <xdr:colOff>279400</xdr:colOff>
      <xdr:row>41</xdr:row>
      <xdr:rowOff>143228</xdr:rowOff>
    </xdr:to>
    <xdr:cxnSp macro="">
      <xdr:nvCxnSpPr>
        <xdr:cNvPr id="76" name="直線コネクタ 75"/>
        <xdr:cNvCxnSpPr/>
      </xdr:nvCxnSpPr>
      <xdr:spPr>
        <a:xfrm>
          <a:off x="1447800" y="71324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92428</xdr:rowOff>
    </xdr:from>
    <xdr:to>
      <xdr:col>7</xdr:col>
      <xdr:colOff>203200</xdr:colOff>
      <xdr:row>42</xdr:row>
      <xdr:rowOff>22578</xdr:rowOff>
    </xdr:to>
    <xdr:sp macro="" textlink="">
      <xdr:nvSpPr>
        <xdr:cNvPr id="86" name="円/楕円 85"/>
        <xdr:cNvSpPr/>
      </xdr:nvSpPr>
      <xdr:spPr>
        <a:xfrm>
          <a:off x="49022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108955</xdr:rowOff>
    </xdr:from>
    <xdr:ext cx="762000" cy="259045"/>
    <xdr:sp macro="" textlink="">
      <xdr:nvSpPr>
        <xdr:cNvPr id="87" name="財政力該当値テキスト"/>
        <xdr:cNvSpPr txBox="1"/>
      </xdr:nvSpPr>
      <xdr:spPr>
        <a:xfrm>
          <a:off x="5041900" y="696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132645</xdr:rowOff>
    </xdr:from>
    <xdr:to>
      <xdr:col>6</xdr:col>
      <xdr:colOff>50800</xdr:colOff>
      <xdr:row>42</xdr:row>
      <xdr:rowOff>62795</xdr:rowOff>
    </xdr:to>
    <xdr:sp macro="" textlink="">
      <xdr:nvSpPr>
        <xdr:cNvPr id="88" name="円/楕円 87"/>
        <xdr:cNvSpPr/>
      </xdr:nvSpPr>
      <xdr:spPr>
        <a:xfrm>
          <a:off x="4064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72972</xdr:rowOff>
    </xdr:from>
    <xdr:ext cx="736600" cy="259045"/>
    <xdr:sp macro="" textlink="">
      <xdr:nvSpPr>
        <xdr:cNvPr id="89" name="テキスト ボックス 88"/>
        <xdr:cNvSpPr txBox="1"/>
      </xdr:nvSpPr>
      <xdr:spPr>
        <a:xfrm>
          <a:off x="3733800" y="6930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132645</xdr:rowOff>
    </xdr:from>
    <xdr:to>
      <xdr:col>4</xdr:col>
      <xdr:colOff>533400</xdr:colOff>
      <xdr:row>42</xdr:row>
      <xdr:rowOff>62795</xdr:rowOff>
    </xdr:to>
    <xdr:sp macro="" textlink="">
      <xdr:nvSpPr>
        <xdr:cNvPr id="90" name="円/楕円 89"/>
        <xdr:cNvSpPr/>
      </xdr:nvSpPr>
      <xdr:spPr>
        <a:xfrm>
          <a:off x="3175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72972</xdr:rowOff>
    </xdr:from>
    <xdr:ext cx="762000" cy="259045"/>
    <xdr:sp macro="" textlink="">
      <xdr:nvSpPr>
        <xdr:cNvPr id="91" name="テキスト ボックス 90"/>
        <xdr:cNvSpPr txBox="1"/>
      </xdr:nvSpPr>
      <xdr:spPr>
        <a:xfrm>
          <a:off x="2844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92428</xdr:rowOff>
    </xdr:from>
    <xdr:to>
      <xdr:col>3</xdr:col>
      <xdr:colOff>330200</xdr:colOff>
      <xdr:row>42</xdr:row>
      <xdr:rowOff>22578</xdr:rowOff>
    </xdr:to>
    <xdr:sp macro="" textlink="">
      <xdr:nvSpPr>
        <xdr:cNvPr id="92" name="円/楕円 91"/>
        <xdr:cNvSpPr/>
      </xdr:nvSpPr>
      <xdr:spPr>
        <a:xfrm>
          <a:off x="2286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32755</xdr:rowOff>
    </xdr:from>
    <xdr:ext cx="762000" cy="259045"/>
    <xdr:sp macro="" textlink="">
      <xdr:nvSpPr>
        <xdr:cNvPr id="93" name="テキスト ボックス 92"/>
        <xdr:cNvSpPr txBox="1"/>
      </xdr:nvSpPr>
      <xdr:spPr>
        <a:xfrm>
          <a:off x="1955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52211</xdr:rowOff>
    </xdr:from>
    <xdr:to>
      <xdr:col>2</xdr:col>
      <xdr:colOff>127000</xdr:colOff>
      <xdr:row>41</xdr:row>
      <xdr:rowOff>153811</xdr:rowOff>
    </xdr:to>
    <xdr:sp macro="" textlink="">
      <xdr:nvSpPr>
        <xdr:cNvPr id="94" name="円/楕円 93"/>
        <xdr:cNvSpPr/>
      </xdr:nvSpPr>
      <xdr:spPr>
        <a:xfrm>
          <a:off x="1397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163988</xdr:rowOff>
    </xdr:from>
    <xdr:ext cx="762000" cy="259045"/>
    <xdr:sp macro="" textlink="">
      <xdr:nvSpPr>
        <xdr:cNvPr id="95" name="テキスト ボックス 94"/>
        <xdr:cNvSpPr txBox="1"/>
      </xdr:nvSpPr>
      <xdr:spPr>
        <a:xfrm>
          <a:off x="1066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人件費や扶助費などの義務的経費や物件費が増加傾向にあり、経常的経費の比率は前年度より</a:t>
          </a:r>
          <a:r>
            <a:rPr kumimoji="1" lang="en-US" altLang="ja-JP" sz="1300">
              <a:latin typeface="ＭＳ Ｐゴシック"/>
            </a:rPr>
            <a:t>1.7%</a:t>
          </a:r>
          <a:r>
            <a:rPr kumimoji="1" lang="ja-JP" altLang="en-US" sz="1300">
              <a:latin typeface="ＭＳ Ｐゴシック"/>
            </a:rPr>
            <a:t>増加している。</a:t>
          </a:r>
        </a:p>
        <a:p>
          <a:r>
            <a:rPr kumimoji="1" lang="ja-JP" altLang="en-US" sz="1300">
              <a:latin typeface="ＭＳ Ｐゴシック"/>
            </a:rPr>
            <a:t>　類似団体内平均値を下回っているが、今後も事務事業の見直しを進め、優先度の低い事業については計画的に廃止、縮小を進め、経常的経費の削減を図る。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56642</xdr:rowOff>
    </xdr:from>
    <xdr:to>
      <xdr:col>7</xdr:col>
      <xdr:colOff>152400</xdr:colOff>
      <xdr:row>61</xdr:row>
      <xdr:rowOff>138684</xdr:rowOff>
    </xdr:to>
    <xdr:cxnSp macro="">
      <xdr:nvCxnSpPr>
        <xdr:cNvPr id="128" name="直線コネクタ 127"/>
        <xdr:cNvCxnSpPr/>
      </xdr:nvCxnSpPr>
      <xdr:spPr>
        <a:xfrm>
          <a:off x="4114800" y="10515092"/>
          <a:ext cx="8382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56642</xdr:rowOff>
    </xdr:from>
    <xdr:to>
      <xdr:col>6</xdr:col>
      <xdr:colOff>0</xdr:colOff>
      <xdr:row>62</xdr:row>
      <xdr:rowOff>10668</xdr:rowOff>
    </xdr:to>
    <xdr:cxnSp macro="">
      <xdr:nvCxnSpPr>
        <xdr:cNvPr id="131" name="直線コネクタ 130"/>
        <xdr:cNvCxnSpPr/>
      </xdr:nvCxnSpPr>
      <xdr:spPr>
        <a:xfrm flipV="1">
          <a:off x="3225800" y="1051509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10668</xdr:rowOff>
    </xdr:from>
    <xdr:to>
      <xdr:col>4</xdr:col>
      <xdr:colOff>482600</xdr:colOff>
      <xdr:row>62</xdr:row>
      <xdr:rowOff>116840</xdr:rowOff>
    </xdr:to>
    <xdr:cxnSp macro="">
      <xdr:nvCxnSpPr>
        <xdr:cNvPr id="134" name="直線コネクタ 133"/>
        <xdr:cNvCxnSpPr/>
      </xdr:nvCxnSpPr>
      <xdr:spPr>
        <a:xfrm flipV="1">
          <a:off x="2336800" y="1064056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138684</xdr:rowOff>
    </xdr:from>
    <xdr:to>
      <xdr:col>3</xdr:col>
      <xdr:colOff>279400</xdr:colOff>
      <xdr:row>62</xdr:row>
      <xdr:rowOff>116840</xdr:rowOff>
    </xdr:to>
    <xdr:cxnSp macro="">
      <xdr:nvCxnSpPr>
        <xdr:cNvPr id="137" name="直線コネクタ 136"/>
        <xdr:cNvCxnSpPr/>
      </xdr:nvCxnSpPr>
      <xdr:spPr>
        <a:xfrm>
          <a:off x="1447800" y="10597134"/>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58183</xdr:rowOff>
    </xdr:from>
    <xdr:ext cx="762000" cy="259045"/>
    <xdr:sp macro="" textlink="">
      <xdr:nvSpPr>
        <xdr:cNvPr id="141" name="テキスト ボックス 140"/>
        <xdr:cNvSpPr txBox="1"/>
      </xdr:nvSpPr>
      <xdr:spPr>
        <a:xfrm>
          <a:off x="1066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47" name="円/楕円 146"/>
        <xdr:cNvSpPr/>
      </xdr:nvSpPr>
      <xdr:spPr>
        <a:xfrm>
          <a:off x="49022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104411</xdr:rowOff>
    </xdr:from>
    <xdr:ext cx="762000" cy="259045"/>
    <xdr:sp macro="" textlink="">
      <xdr:nvSpPr>
        <xdr:cNvPr id="148" name="財政構造の弾力性該当値テキスト"/>
        <xdr:cNvSpPr txBox="1"/>
      </xdr:nvSpPr>
      <xdr:spPr>
        <a:xfrm>
          <a:off x="5041900" y="1039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5842</xdr:rowOff>
    </xdr:from>
    <xdr:to>
      <xdr:col>6</xdr:col>
      <xdr:colOff>50800</xdr:colOff>
      <xdr:row>61</xdr:row>
      <xdr:rowOff>107442</xdr:rowOff>
    </xdr:to>
    <xdr:sp macro="" textlink="">
      <xdr:nvSpPr>
        <xdr:cNvPr id="149" name="円/楕円 148"/>
        <xdr:cNvSpPr/>
      </xdr:nvSpPr>
      <xdr:spPr>
        <a:xfrm>
          <a:off x="40640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117619</xdr:rowOff>
    </xdr:from>
    <xdr:ext cx="736600" cy="259045"/>
    <xdr:sp macro="" textlink="">
      <xdr:nvSpPr>
        <xdr:cNvPr id="150" name="テキスト ボックス 149"/>
        <xdr:cNvSpPr txBox="1"/>
      </xdr:nvSpPr>
      <xdr:spPr>
        <a:xfrm>
          <a:off x="3733800" y="10233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131318</xdr:rowOff>
    </xdr:from>
    <xdr:to>
      <xdr:col>4</xdr:col>
      <xdr:colOff>533400</xdr:colOff>
      <xdr:row>62</xdr:row>
      <xdr:rowOff>61468</xdr:rowOff>
    </xdr:to>
    <xdr:sp macro="" textlink="">
      <xdr:nvSpPr>
        <xdr:cNvPr id="151" name="円/楕円 150"/>
        <xdr:cNvSpPr/>
      </xdr:nvSpPr>
      <xdr:spPr>
        <a:xfrm>
          <a:off x="3175000" y="1058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71645</xdr:rowOff>
    </xdr:from>
    <xdr:ext cx="762000" cy="259045"/>
    <xdr:sp macro="" textlink="">
      <xdr:nvSpPr>
        <xdr:cNvPr id="152" name="テキスト ボックス 151"/>
        <xdr:cNvSpPr txBox="1"/>
      </xdr:nvSpPr>
      <xdr:spPr>
        <a:xfrm>
          <a:off x="2844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66040</xdr:rowOff>
    </xdr:from>
    <xdr:to>
      <xdr:col>3</xdr:col>
      <xdr:colOff>330200</xdr:colOff>
      <xdr:row>62</xdr:row>
      <xdr:rowOff>167640</xdr:rowOff>
    </xdr:to>
    <xdr:sp macro="" textlink="">
      <xdr:nvSpPr>
        <xdr:cNvPr id="153" name="円/楕円 152"/>
        <xdr:cNvSpPr/>
      </xdr:nvSpPr>
      <xdr:spPr>
        <a:xfrm>
          <a:off x="2286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6367</xdr:rowOff>
    </xdr:from>
    <xdr:ext cx="762000" cy="259045"/>
    <xdr:sp macro="" textlink="">
      <xdr:nvSpPr>
        <xdr:cNvPr id="154" name="テキスト ボックス 153"/>
        <xdr:cNvSpPr txBox="1"/>
      </xdr:nvSpPr>
      <xdr:spPr>
        <a:xfrm>
          <a:off x="1955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87884</xdr:rowOff>
    </xdr:from>
    <xdr:to>
      <xdr:col>2</xdr:col>
      <xdr:colOff>127000</xdr:colOff>
      <xdr:row>62</xdr:row>
      <xdr:rowOff>18034</xdr:rowOff>
    </xdr:to>
    <xdr:sp macro="" textlink="">
      <xdr:nvSpPr>
        <xdr:cNvPr id="155" name="円/楕円 154"/>
        <xdr:cNvSpPr/>
      </xdr:nvSpPr>
      <xdr:spPr>
        <a:xfrm>
          <a:off x="13970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28211</xdr:rowOff>
    </xdr:from>
    <xdr:ext cx="762000" cy="259045"/>
    <xdr:sp macro="" textlink="">
      <xdr:nvSpPr>
        <xdr:cNvPr id="156" name="テキスト ボックス 155"/>
        <xdr:cNvSpPr txBox="1"/>
      </xdr:nvSpPr>
      <xdr:spPr>
        <a:xfrm>
          <a:off x="1066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[122,661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7,180</a:t>
          </a:r>
          <a:r>
            <a:rPr kumimoji="1" lang="ja-JP" altLang="en-US" sz="1300">
              <a:latin typeface="ＭＳ Ｐゴシック"/>
            </a:rPr>
            <a:t>円増加し、以前として類似団体内平均値を</a:t>
          </a:r>
          <a:r>
            <a:rPr kumimoji="1" lang="en-US" altLang="ja-JP" sz="1300">
              <a:latin typeface="ＭＳ Ｐゴシック"/>
            </a:rPr>
            <a:t>9,629</a:t>
          </a:r>
          <a:r>
            <a:rPr kumimoji="1" lang="ja-JP" altLang="en-US" sz="1300">
              <a:latin typeface="ＭＳ Ｐゴシック"/>
            </a:rPr>
            <a:t>円上回っており、その差は広がっている。</a:t>
          </a:r>
        </a:p>
        <a:p>
          <a:r>
            <a:rPr kumimoji="1" lang="ja-JP" altLang="en-US" sz="1300">
              <a:latin typeface="ＭＳ Ｐゴシック"/>
            </a:rPr>
            <a:t>　臨時職員賃金や電算システムに係る経費の増加などの影響が主な要因である。</a:t>
          </a:r>
        </a:p>
        <a:p>
          <a:r>
            <a:rPr kumimoji="1" lang="ja-JP" altLang="en-US" sz="1300">
              <a:latin typeface="ＭＳ Ｐゴシック"/>
            </a:rPr>
            <a:t>　今後も更なる事務事業の合理化を推進するとともに物件費の縮減を図り、適正化に努める。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97002</xdr:rowOff>
    </xdr:from>
    <xdr:to>
      <xdr:col>7</xdr:col>
      <xdr:colOff>152400</xdr:colOff>
      <xdr:row>83</xdr:row>
      <xdr:rowOff>154753</xdr:rowOff>
    </xdr:to>
    <xdr:cxnSp macro="">
      <xdr:nvCxnSpPr>
        <xdr:cNvPr id="191" name="直線コネクタ 190"/>
        <xdr:cNvCxnSpPr/>
      </xdr:nvCxnSpPr>
      <xdr:spPr>
        <a:xfrm>
          <a:off x="4114800" y="14327352"/>
          <a:ext cx="838200" cy="57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2"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56705</xdr:rowOff>
    </xdr:from>
    <xdr:to>
      <xdr:col>6</xdr:col>
      <xdr:colOff>0</xdr:colOff>
      <xdr:row>83</xdr:row>
      <xdr:rowOff>97002</xdr:rowOff>
    </xdr:to>
    <xdr:cxnSp macro="">
      <xdr:nvCxnSpPr>
        <xdr:cNvPr id="194" name="直線コネクタ 193"/>
        <xdr:cNvCxnSpPr/>
      </xdr:nvCxnSpPr>
      <xdr:spPr>
        <a:xfrm>
          <a:off x="3225800" y="14287055"/>
          <a:ext cx="889000" cy="40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56705</xdr:rowOff>
    </xdr:from>
    <xdr:to>
      <xdr:col>4</xdr:col>
      <xdr:colOff>482600</xdr:colOff>
      <xdr:row>83</xdr:row>
      <xdr:rowOff>78487</xdr:rowOff>
    </xdr:to>
    <xdr:cxnSp macro="">
      <xdr:nvCxnSpPr>
        <xdr:cNvPr id="197" name="直線コネクタ 196"/>
        <xdr:cNvCxnSpPr/>
      </xdr:nvCxnSpPr>
      <xdr:spPr>
        <a:xfrm flipV="1">
          <a:off x="2336800" y="14287055"/>
          <a:ext cx="889000" cy="21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78487</xdr:rowOff>
    </xdr:from>
    <xdr:to>
      <xdr:col>3</xdr:col>
      <xdr:colOff>279400</xdr:colOff>
      <xdr:row>83</xdr:row>
      <xdr:rowOff>88790</xdr:rowOff>
    </xdr:to>
    <xdr:cxnSp macro="">
      <xdr:nvCxnSpPr>
        <xdr:cNvPr id="200" name="直線コネクタ 199"/>
        <xdr:cNvCxnSpPr/>
      </xdr:nvCxnSpPr>
      <xdr:spPr>
        <a:xfrm flipV="1">
          <a:off x="1447800" y="14308837"/>
          <a:ext cx="889000" cy="10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103953</xdr:rowOff>
    </xdr:from>
    <xdr:to>
      <xdr:col>7</xdr:col>
      <xdr:colOff>203200</xdr:colOff>
      <xdr:row>84</xdr:row>
      <xdr:rowOff>34103</xdr:rowOff>
    </xdr:to>
    <xdr:sp macro="" textlink="">
      <xdr:nvSpPr>
        <xdr:cNvPr id="210" name="円/楕円 209"/>
        <xdr:cNvSpPr/>
      </xdr:nvSpPr>
      <xdr:spPr>
        <a:xfrm>
          <a:off x="4902200" y="14334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76030</xdr:rowOff>
    </xdr:from>
    <xdr:ext cx="762000" cy="259045"/>
    <xdr:sp macro="" textlink="">
      <xdr:nvSpPr>
        <xdr:cNvPr id="211" name="人件費・物件費等の状況該当値テキスト"/>
        <xdr:cNvSpPr txBox="1"/>
      </xdr:nvSpPr>
      <xdr:spPr>
        <a:xfrm>
          <a:off x="5041900" y="1430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122,661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46202</xdr:rowOff>
    </xdr:from>
    <xdr:to>
      <xdr:col>6</xdr:col>
      <xdr:colOff>50800</xdr:colOff>
      <xdr:row>83</xdr:row>
      <xdr:rowOff>147802</xdr:rowOff>
    </xdr:to>
    <xdr:sp macro="" textlink="">
      <xdr:nvSpPr>
        <xdr:cNvPr id="212" name="円/楕円 211"/>
        <xdr:cNvSpPr/>
      </xdr:nvSpPr>
      <xdr:spPr>
        <a:xfrm>
          <a:off x="4064000" y="142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132579</xdr:rowOff>
    </xdr:from>
    <xdr:ext cx="736600" cy="259045"/>
    <xdr:sp macro="" textlink="">
      <xdr:nvSpPr>
        <xdr:cNvPr id="213" name="テキスト ボックス 212"/>
        <xdr:cNvSpPr txBox="1"/>
      </xdr:nvSpPr>
      <xdr:spPr>
        <a:xfrm>
          <a:off x="3733800" y="14362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115,481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5905</xdr:rowOff>
    </xdr:from>
    <xdr:to>
      <xdr:col>4</xdr:col>
      <xdr:colOff>533400</xdr:colOff>
      <xdr:row>83</xdr:row>
      <xdr:rowOff>107505</xdr:rowOff>
    </xdr:to>
    <xdr:sp macro="" textlink="">
      <xdr:nvSpPr>
        <xdr:cNvPr id="214" name="円/楕円 213"/>
        <xdr:cNvSpPr/>
      </xdr:nvSpPr>
      <xdr:spPr>
        <a:xfrm>
          <a:off x="3175000" y="1423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92282</xdr:rowOff>
    </xdr:from>
    <xdr:ext cx="762000" cy="259045"/>
    <xdr:sp macro="" textlink="">
      <xdr:nvSpPr>
        <xdr:cNvPr id="215" name="テキスト ボックス 214"/>
        <xdr:cNvSpPr txBox="1"/>
      </xdr:nvSpPr>
      <xdr:spPr>
        <a:xfrm>
          <a:off x="2844800" y="14322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110,471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27687</xdr:rowOff>
    </xdr:from>
    <xdr:to>
      <xdr:col>3</xdr:col>
      <xdr:colOff>330200</xdr:colOff>
      <xdr:row>83</xdr:row>
      <xdr:rowOff>129287</xdr:rowOff>
    </xdr:to>
    <xdr:sp macro="" textlink="">
      <xdr:nvSpPr>
        <xdr:cNvPr id="216" name="円/楕円 215"/>
        <xdr:cNvSpPr/>
      </xdr:nvSpPr>
      <xdr:spPr>
        <a:xfrm>
          <a:off x="2286000" y="14258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114064</xdr:rowOff>
    </xdr:from>
    <xdr:ext cx="762000" cy="259045"/>
    <xdr:sp macro="" textlink="">
      <xdr:nvSpPr>
        <xdr:cNvPr id="217" name="テキスト ボックス 216"/>
        <xdr:cNvSpPr txBox="1"/>
      </xdr:nvSpPr>
      <xdr:spPr>
        <a:xfrm>
          <a:off x="1955800" y="1434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113,179</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37990</xdr:rowOff>
    </xdr:from>
    <xdr:to>
      <xdr:col>2</xdr:col>
      <xdr:colOff>127000</xdr:colOff>
      <xdr:row>83</xdr:row>
      <xdr:rowOff>139590</xdr:rowOff>
    </xdr:to>
    <xdr:sp macro="" textlink="">
      <xdr:nvSpPr>
        <xdr:cNvPr id="218" name="円/楕円 217"/>
        <xdr:cNvSpPr/>
      </xdr:nvSpPr>
      <xdr:spPr>
        <a:xfrm>
          <a:off x="1397000" y="142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124367</xdr:rowOff>
    </xdr:from>
    <xdr:ext cx="762000" cy="259045"/>
    <xdr:sp macro="" textlink="">
      <xdr:nvSpPr>
        <xdr:cNvPr id="219" name="テキスト ボックス 218"/>
        <xdr:cNvSpPr txBox="1"/>
      </xdr:nvSpPr>
      <xdr:spPr>
        <a:xfrm>
          <a:off x="1066800" y="1435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ラスパイレス指数を上げる原因となる経験年数の長い職員の割合が高くなっているため類似団体内平均を上回っている。</a:t>
          </a:r>
        </a:p>
        <a:p>
          <a:r>
            <a:rPr kumimoji="1" lang="ja-JP" altLang="en-US" sz="1300">
              <a:latin typeface="ＭＳ Ｐゴシック"/>
            </a:rPr>
            <a:t>　今後も民間準拠の基本理念に基づき、人事院勧告に準じた給与改定を行うとともに、国の給与制度に準拠するよう給与水準の適正化を図る。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23707</xdr:rowOff>
    </xdr:from>
    <xdr:to>
      <xdr:col>24</xdr:col>
      <xdr:colOff>558800</xdr:colOff>
      <xdr:row>85</xdr:row>
      <xdr:rowOff>47837</xdr:rowOff>
    </xdr:to>
    <xdr:cxnSp macro="">
      <xdr:nvCxnSpPr>
        <xdr:cNvPr id="253" name="直線コネクタ 252"/>
        <xdr:cNvCxnSpPr/>
      </xdr:nvCxnSpPr>
      <xdr:spPr>
        <a:xfrm>
          <a:off x="16179800" y="1459695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23707</xdr:rowOff>
    </xdr:from>
    <xdr:to>
      <xdr:col>23</xdr:col>
      <xdr:colOff>406400</xdr:colOff>
      <xdr:row>89</xdr:row>
      <xdr:rowOff>5504</xdr:rowOff>
    </xdr:to>
    <xdr:cxnSp macro="">
      <xdr:nvCxnSpPr>
        <xdr:cNvPr id="256" name="直線コネクタ 255"/>
        <xdr:cNvCxnSpPr/>
      </xdr:nvCxnSpPr>
      <xdr:spPr>
        <a:xfrm flipV="1">
          <a:off x="15290800" y="14596957"/>
          <a:ext cx="8890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89</xdr:row>
      <xdr:rowOff>5504</xdr:rowOff>
    </xdr:to>
    <xdr:cxnSp macro="">
      <xdr:nvCxnSpPr>
        <xdr:cNvPr id="259" name="直線コネクタ 258"/>
        <xdr:cNvCxnSpPr/>
      </xdr:nvCxnSpPr>
      <xdr:spPr>
        <a:xfrm>
          <a:off x="14401800" y="1518412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138854</xdr:rowOff>
    </xdr:from>
    <xdr:to>
      <xdr:col>21</xdr:col>
      <xdr:colOff>0</xdr:colOff>
      <xdr:row>88</xdr:row>
      <xdr:rowOff>96520</xdr:rowOff>
    </xdr:to>
    <xdr:cxnSp macro="">
      <xdr:nvCxnSpPr>
        <xdr:cNvPr id="262" name="直線コネクタ 261"/>
        <xdr:cNvCxnSpPr/>
      </xdr:nvCxnSpPr>
      <xdr:spPr>
        <a:xfrm>
          <a:off x="13512800" y="14540654"/>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168487</xdr:rowOff>
    </xdr:from>
    <xdr:to>
      <xdr:col>24</xdr:col>
      <xdr:colOff>609600</xdr:colOff>
      <xdr:row>85</xdr:row>
      <xdr:rowOff>98637</xdr:rowOff>
    </xdr:to>
    <xdr:sp macro="" textlink="">
      <xdr:nvSpPr>
        <xdr:cNvPr id="272" name="円/楕円 271"/>
        <xdr:cNvSpPr/>
      </xdr:nvSpPr>
      <xdr:spPr>
        <a:xfrm>
          <a:off x="169672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140564</xdr:rowOff>
    </xdr:from>
    <xdr:ext cx="762000" cy="259045"/>
    <xdr:sp macro="" textlink="">
      <xdr:nvSpPr>
        <xdr:cNvPr id="273" name="給与水準   （国との比較）該当値テキスト"/>
        <xdr:cNvSpPr txBox="1"/>
      </xdr:nvSpPr>
      <xdr:spPr>
        <a:xfrm>
          <a:off x="17106900" y="1454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144357</xdr:rowOff>
    </xdr:from>
    <xdr:to>
      <xdr:col>23</xdr:col>
      <xdr:colOff>457200</xdr:colOff>
      <xdr:row>85</xdr:row>
      <xdr:rowOff>74507</xdr:rowOff>
    </xdr:to>
    <xdr:sp macro="" textlink="">
      <xdr:nvSpPr>
        <xdr:cNvPr id="274" name="円/楕円 273"/>
        <xdr:cNvSpPr/>
      </xdr:nvSpPr>
      <xdr:spPr>
        <a:xfrm>
          <a:off x="16129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75" name="テキスト ボックス 274"/>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126154</xdr:rowOff>
    </xdr:from>
    <xdr:to>
      <xdr:col>22</xdr:col>
      <xdr:colOff>254000</xdr:colOff>
      <xdr:row>89</xdr:row>
      <xdr:rowOff>56304</xdr:rowOff>
    </xdr:to>
    <xdr:sp macro="" textlink="">
      <xdr:nvSpPr>
        <xdr:cNvPr id="276" name="円/楕円 275"/>
        <xdr:cNvSpPr/>
      </xdr:nvSpPr>
      <xdr:spPr>
        <a:xfrm>
          <a:off x="15240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41081</xdr:rowOff>
    </xdr:from>
    <xdr:ext cx="762000" cy="259045"/>
    <xdr:sp macro="" textlink="">
      <xdr:nvSpPr>
        <xdr:cNvPr id="277" name="テキスト ボックス 276"/>
        <xdr:cNvSpPr txBox="1"/>
      </xdr:nvSpPr>
      <xdr:spPr>
        <a:xfrm>
          <a:off x="14909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45720</xdr:rowOff>
    </xdr:from>
    <xdr:to>
      <xdr:col>21</xdr:col>
      <xdr:colOff>50800</xdr:colOff>
      <xdr:row>88</xdr:row>
      <xdr:rowOff>147320</xdr:rowOff>
    </xdr:to>
    <xdr:sp macro="" textlink="">
      <xdr:nvSpPr>
        <xdr:cNvPr id="278" name="円/楕円 277"/>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132097</xdr:rowOff>
    </xdr:from>
    <xdr:ext cx="762000" cy="259045"/>
    <xdr:sp macro="" textlink="">
      <xdr:nvSpPr>
        <xdr:cNvPr id="279" name="テキスト ボックス 278"/>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80" name="円/楕円 279"/>
        <xdr:cNvSpPr/>
      </xdr:nvSpPr>
      <xdr:spPr>
        <a:xfrm>
          <a:off x="13462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81" name="テキスト ボックス 280"/>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子育て支援の充実のため保育園及び幼稚園の職員に重点を置くなど、行政需要や行政サービスの現状を見ながら、適切な定員管理に努めている。</a:t>
          </a:r>
        </a:p>
        <a:p>
          <a:r>
            <a:rPr kumimoji="1" lang="ja-JP" altLang="en-US" sz="1300">
              <a:latin typeface="ＭＳ Ｐゴシック"/>
            </a:rPr>
            <a:t>　前年度と比較して</a:t>
          </a:r>
          <a:r>
            <a:rPr kumimoji="1" lang="en-US" altLang="ja-JP" sz="1300">
              <a:latin typeface="ＭＳ Ｐゴシック"/>
            </a:rPr>
            <a:t>0.26</a:t>
          </a:r>
          <a:r>
            <a:rPr kumimoji="1" lang="ja-JP" altLang="en-US" sz="1300">
              <a:latin typeface="ＭＳ Ｐゴシック"/>
            </a:rPr>
            <a:t>人増加しているが、今後も住民サービスの向上を図りつつ、適切な定員管理に努める。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154094</xdr:rowOff>
    </xdr:from>
    <xdr:to>
      <xdr:col>24</xdr:col>
      <xdr:colOff>558800</xdr:colOff>
      <xdr:row>61</xdr:row>
      <xdr:rowOff>12519</xdr:rowOff>
    </xdr:to>
    <xdr:cxnSp macro="">
      <xdr:nvCxnSpPr>
        <xdr:cNvPr id="318" name="直線コネクタ 317"/>
        <xdr:cNvCxnSpPr/>
      </xdr:nvCxnSpPr>
      <xdr:spPr>
        <a:xfrm>
          <a:off x="16179800" y="10441094"/>
          <a:ext cx="838200" cy="2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9"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140305</xdr:rowOff>
    </xdr:from>
    <xdr:to>
      <xdr:col>23</xdr:col>
      <xdr:colOff>406400</xdr:colOff>
      <xdr:row>60</xdr:row>
      <xdr:rowOff>154094</xdr:rowOff>
    </xdr:to>
    <xdr:cxnSp macro="">
      <xdr:nvCxnSpPr>
        <xdr:cNvPr id="321" name="直線コネクタ 320"/>
        <xdr:cNvCxnSpPr/>
      </xdr:nvCxnSpPr>
      <xdr:spPr>
        <a:xfrm>
          <a:off x="15290800" y="10427305"/>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3" name="テキスト ボックス 322"/>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140305</xdr:rowOff>
    </xdr:from>
    <xdr:to>
      <xdr:col>22</xdr:col>
      <xdr:colOff>203200</xdr:colOff>
      <xdr:row>60</xdr:row>
      <xdr:rowOff>158690</xdr:rowOff>
    </xdr:to>
    <xdr:cxnSp macro="">
      <xdr:nvCxnSpPr>
        <xdr:cNvPr id="324" name="直線コネクタ 323"/>
        <xdr:cNvCxnSpPr/>
      </xdr:nvCxnSpPr>
      <xdr:spPr>
        <a:xfrm flipV="1">
          <a:off x="14401800" y="10427305"/>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6" name="テキスト ボックス 325"/>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141454</xdr:rowOff>
    </xdr:from>
    <xdr:to>
      <xdr:col>21</xdr:col>
      <xdr:colOff>0</xdr:colOff>
      <xdr:row>60</xdr:row>
      <xdr:rowOff>158690</xdr:rowOff>
    </xdr:to>
    <xdr:cxnSp macro="">
      <xdr:nvCxnSpPr>
        <xdr:cNvPr id="327" name="直線コネクタ 326"/>
        <xdr:cNvCxnSpPr/>
      </xdr:nvCxnSpPr>
      <xdr:spPr>
        <a:xfrm>
          <a:off x="13512800" y="1042845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9" name="テキスト ボックス 328"/>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1" name="テキスト ボックス 330"/>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133169</xdr:rowOff>
    </xdr:from>
    <xdr:to>
      <xdr:col>24</xdr:col>
      <xdr:colOff>609600</xdr:colOff>
      <xdr:row>61</xdr:row>
      <xdr:rowOff>63319</xdr:rowOff>
    </xdr:to>
    <xdr:sp macro="" textlink="">
      <xdr:nvSpPr>
        <xdr:cNvPr id="337" name="円/楕円 336"/>
        <xdr:cNvSpPr/>
      </xdr:nvSpPr>
      <xdr:spPr>
        <a:xfrm>
          <a:off x="169672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105246</xdr:rowOff>
    </xdr:from>
    <xdr:ext cx="762000" cy="259045"/>
    <xdr:sp macro="" textlink="">
      <xdr:nvSpPr>
        <xdr:cNvPr id="338" name="定員管理の状況該当値テキスト"/>
        <xdr:cNvSpPr txBox="1"/>
      </xdr:nvSpPr>
      <xdr:spPr>
        <a:xfrm>
          <a:off x="17106900" y="10392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103294</xdr:rowOff>
    </xdr:from>
    <xdr:to>
      <xdr:col>23</xdr:col>
      <xdr:colOff>457200</xdr:colOff>
      <xdr:row>61</xdr:row>
      <xdr:rowOff>33444</xdr:rowOff>
    </xdr:to>
    <xdr:sp macro="" textlink="">
      <xdr:nvSpPr>
        <xdr:cNvPr id="339" name="円/楕円 338"/>
        <xdr:cNvSpPr/>
      </xdr:nvSpPr>
      <xdr:spPr>
        <a:xfrm>
          <a:off x="16129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18221</xdr:rowOff>
    </xdr:from>
    <xdr:ext cx="736600" cy="259045"/>
    <xdr:sp macro="" textlink="">
      <xdr:nvSpPr>
        <xdr:cNvPr id="340" name="テキスト ボックス 339"/>
        <xdr:cNvSpPr txBox="1"/>
      </xdr:nvSpPr>
      <xdr:spPr>
        <a:xfrm>
          <a:off x="15798800" y="10476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89505</xdr:rowOff>
    </xdr:from>
    <xdr:to>
      <xdr:col>22</xdr:col>
      <xdr:colOff>254000</xdr:colOff>
      <xdr:row>61</xdr:row>
      <xdr:rowOff>19655</xdr:rowOff>
    </xdr:to>
    <xdr:sp macro="" textlink="">
      <xdr:nvSpPr>
        <xdr:cNvPr id="341" name="円/楕円 340"/>
        <xdr:cNvSpPr/>
      </xdr:nvSpPr>
      <xdr:spPr>
        <a:xfrm>
          <a:off x="15240000" y="1037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4432</xdr:rowOff>
    </xdr:from>
    <xdr:ext cx="762000" cy="259045"/>
    <xdr:sp macro="" textlink="">
      <xdr:nvSpPr>
        <xdr:cNvPr id="342" name="テキスト ボックス 341"/>
        <xdr:cNvSpPr txBox="1"/>
      </xdr:nvSpPr>
      <xdr:spPr>
        <a:xfrm>
          <a:off x="14909800" y="1046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107890</xdr:rowOff>
    </xdr:from>
    <xdr:to>
      <xdr:col>21</xdr:col>
      <xdr:colOff>50800</xdr:colOff>
      <xdr:row>61</xdr:row>
      <xdr:rowOff>38040</xdr:rowOff>
    </xdr:to>
    <xdr:sp macro="" textlink="">
      <xdr:nvSpPr>
        <xdr:cNvPr id="343" name="円/楕円 342"/>
        <xdr:cNvSpPr/>
      </xdr:nvSpPr>
      <xdr:spPr>
        <a:xfrm>
          <a:off x="14351000" y="1039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22817</xdr:rowOff>
    </xdr:from>
    <xdr:ext cx="762000" cy="259045"/>
    <xdr:sp macro="" textlink="">
      <xdr:nvSpPr>
        <xdr:cNvPr id="344" name="テキスト ボックス 343"/>
        <xdr:cNvSpPr txBox="1"/>
      </xdr:nvSpPr>
      <xdr:spPr>
        <a:xfrm>
          <a:off x="14020800" y="1048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90654</xdr:rowOff>
    </xdr:from>
    <xdr:to>
      <xdr:col>19</xdr:col>
      <xdr:colOff>533400</xdr:colOff>
      <xdr:row>61</xdr:row>
      <xdr:rowOff>20804</xdr:rowOff>
    </xdr:to>
    <xdr:sp macro="" textlink="">
      <xdr:nvSpPr>
        <xdr:cNvPr id="345" name="円/楕円 344"/>
        <xdr:cNvSpPr/>
      </xdr:nvSpPr>
      <xdr:spPr>
        <a:xfrm>
          <a:off x="13462000" y="1037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5581</xdr:rowOff>
    </xdr:from>
    <xdr:ext cx="762000" cy="259045"/>
    <xdr:sp macro="" textlink="">
      <xdr:nvSpPr>
        <xdr:cNvPr id="346" name="テキスト ボックス 345"/>
        <xdr:cNvSpPr txBox="1"/>
      </xdr:nvSpPr>
      <xdr:spPr>
        <a:xfrm>
          <a:off x="13131800" y="1046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過去の地方債償還が進み、前年度の比率から</a:t>
          </a:r>
          <a:r>
            <a:rPr kumimoji="1" lang="en-US" altLang="ja-JP" sz="1300">
              <a:latin typeface="ＭＳ Ｐゴシック"/>
            </a:rPr>
            <a:t>0.4%</a:t>
          </a:r>
          <a:r>
            <a:rPr kumimoji="1" lang="ja-JP" altLang="en-US" sz="1300">
              <a:latin typeface="ＭＳ Ｐゴシック"/>
            </a:rPr>
            <a:t>減少しており、類似団体内平均値を下回っている。</a:t>
          </a:r>
        </a:p>
        <a:p>
          <a:r>
            <a:rPr kumimoji="1" lang="ja-JP" altLang="en-US" sz="1300">
              <a:latin typeface="ＭＳ Ｐゴシック"/>
            </a:rPr>
            <a:t>　今後も的確な事業の選択により、起債に大きく依存することのない財政運営に努める。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159173</xdr:rowOff>
    </xdr:from>
    <xdr:to>
      <xdr:col>24</xdr:col>
      <xdr:colOff>558800</xdr:colOff>
      <xdr:row>41</xdr:row>
      <xdr:rowOff>19896</xdr:rowOff>
    </xdr:to>
    <xdr:cxnSp macro="">
      <xdr:nvCxnSpPr>
        <xdr:cNvPr id="379" name="直線コネクタ 378"/>
        <xdr:cNvCxnSpPr/>
      </xdr:nvCxnSpPr>
      <xdr:spPr>
        <a:xfrm flipV="1">
          <a:off x="16179800" y="7017173"/>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11854</xdr:rowOff>
    </xdr:from>
    <xdr:to>
      <xdr:col>23</xdr:col>
      <xdr:colOff>406400</xdr:colOff>
      <xdr:row>41</xdr:row>
      <xdr:rowOff>19896</xdr:rowOff>
    </xdr:to>
    <xdr:cxnSp macro="">
      <xdr:nvCxnSpPr>
        <xdr:cNvPr id="382" name="直線コネクタ 381"/>
        <xdr:cNvCxnSpPr/>
      </xdr:nvCxnSpPr>
      <xdr:spPr>
        <a:xfrm>
          <a:off x="15290800" y="7041304"/>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11854</xdr:rowOff>
    </xdr:from>
    <xdr:to>
      <xdr:col>22</xdr:col>
      <xdr:colOff>203200</xdr:colOff>
      <xdr:row>41</xdr:row>
      <xdr:rowOff>11854</xdr:rowOff>
    </xdr:to>
    <xdr:cxnSp macro="">
      <xdr:nvCxnSpPr>
        <xdr:cNvPr id="385" name="直線コネクタ 384"/>
        <xdr:cNvCxnSpPr/>
      </xdr:nvCxnSpPr>
      <xdr:spPr>
        <a:xfrm>
          <a:off x="14401800" y="70413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11854</xdr:rowOff>
    </xdr:from>
    <xdr:to>
      <xdr:col>21</xdr:col>
      <xdr:colOff>0</xdr:colOff>
      <xdr:row>41</xdr:row>
      <xdr:rowOff>60113</xdr:rowOff>
    </xdr:to>
    <xdr:cxnSp macro="">
      <xdr:nvCxnSpPr>
        <xdr:cNvPr id="388" name="直線コネクタ 387"/>
        <xdr:cNvCxnSpPr/>
      </xdr:nvCxnSpPr>
      <xdr:spPr>
        <a:xfrm flipV="1">
          <a:off x="13512800" y="7041304"/>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98" name="円/楕円 397"/>
        <xdr:cNvSpPr/>
      </xdr:nvSpPr>
      <xdr:spPr>
        <a:xfrm>
          <a:off x="16967200" y="696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124900</xdr:rowOff>
    </xdr:from>
    <xdr:ext cx="762000" cy="259045"/>
    <xdr:sp macro="" textlink="">
      <xdr:nvSpPr>
        <xdr:cNvPr id="399" name="公債費負担の状況該当値テキスト"/>
        <xdr:cNvSpPr txBox="1"/>
      </xdr:nvSpPr>
      <xdr:spPr>
        <a:xfrm>
          <a:off x="17106900" y="681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140546</xdr:rowOff>
    </xdr:from>
    <xdr:to>
      <xdr:col>23</xdr:col>
      <xdr:colOff>457200</xdr:colOff>
      <xdr:row>41</xdr:row>
      <xdr:rowOff>70696</xdr:rowOff>
    </xdr:to>
    <xdr:sp macro="" textlink="">
      <xdr:nvSpPr>
        <xdr:cNvPr id="400" name="円/楕円 399"/>
        <xdr:cNvSpPr/>
      </xdr:nvSpPr>
      <xdr:spPr>
        <a:xfrm>
          <a:off x="16129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80873</xdr:rowOff>
    </xdr:from>
    <xdr:ext cx="736600" cy="259045"/>
    <xdr:sp macro="" textlink="">
      <xdr:nvSpPr>
        <xdr:cNvPr id="401" name="テキスト ボックス 400"/>
        <xdr:cNvSpPr txBox="1"/>
      </xdr:nvSpPr>
      <xdr:spPr>
        <a:xfrm>
          <a:off x="15798800" y="676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132504</xdr:rowOff>
    </xdr:from>
    <xdr:to>
      <xdr:col>22</xdr:col>
      <xdr:colOff>254000</xdr:colOff>
      <xdr:row>41</xdr:row>
      <xdr:rowOff>62654</xdr:rowOff>
    </xdr:to>
    <xdr:sp macro="" textlink="">
      <xdr:nvSpPr>
        <xdr:cNvPr id="402" name="円/楕円 401"/>
        <xdr:cNvSpPr/>
      </xdr:nvSpPr>
      <xdr:spPr>
        <a:xfrm>
          <a:off x="15240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72831</xdr:rowOff>
    </xdr:from>
    <xdr:ext cx="762000" cy="259045"/>
    <xdr:sp macro="" textlink="">
      <xdr:nvSpPr>
        <xdr:cNvPr id="403" name="テキスト ボックス 402"/>
        <xdr:cNvSpPr txBox="1"/>
      </xdr:nvSpPr>
      <xdr:spPr>
        <a:xfrm>
          <a:off x="14909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132504</xdr:rowOff>
    </xdr:from>
    <xdr:to>
      <xdr:col>21</xdr:col>
      <xdr:colOff>50800</xdr:colOff>
      <xdr:row>41</xdr:row>
      <xdr:rowOff>62654</xdr:rowOff>
    </xdr:to>
    <xdr:sp macro="" textlink="">
      <xdr:nvSpPr>
        <xdr:cNvPr id="404" name="円/楕円 403"/>
        <xdr:cNvSpPr/>
      </xdr:nvSpPr>
      <xdr:spPr>
        <a:xfrm>
          <a:off x="14351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72831</xdr:rowOff>
    </xdr:from>
    <xdr:ext cx="762000" cy="259045"/>
    <xdr:sp macro="" textlink="">
      <xdr:nvSpPr>
        <xdr:cNvPr id="405" name="テキスト ボックス 404"/>
        <xdr:cNvSpPr txBox="1"/>
      </xdr:nvSpPr>
      <xdr:spPr>
        <a:xfrm>
          <a:off x="14020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9313</xdr:rowOff>
    </xdr:from>
    <xdr:to>
      <xdr:col>19</xdr:col>
      <xdr:colOff>533400</xdr:colOff>
      <xdr:row>41</xdr:row>
      <xdr:rowOff>110913</xdr:rowOff>
    </xdr:to>
    <xdr:sp macro="" textlink="">
      <xdr:nvSpPr>
        <xdr:cNvPr id="406" name="円/楕円 405"/>
        <xdr:cNvSpPr/>
      </xdr:nvSpPr>
      <xdr:spPr>
        <a:xfrm>
          <a:off x="134620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121090</xdr:rowOff>
    </xdr:from>
    <xdr:ext cx="762000" cy="259045"/>
    <xdr:sp macro="" textlink="">
      <xdr:nvSpPr>
        <xdr:cNvPr id="407" name="テキスト ボックス 406"/>
        <xdr:cNvSpPr txBox="1"/>
      </xdr:nvSpPr>
      <xdr:spPr>
        <a:xfrm>
          <a:off x="13131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負債の償還に充てることができる基金等が、将来負担すべき実質的な負債を上回るため比率が生じない。</a:t>
          </a:r>
        </a:p>
        <a:p>
          <a:r>
            <a:rPr kumimoji="1" lang="ja-JP" altLang="en-US" sz="1300">
              <a:latin typeface="ＭＳ Ｐゴシック"/>
            </a:rPr>
            <a:t>　今後も将来世代への負担を抑えるような適切な事業の選択を行い、財政の健全化を図る。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1"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2" name="フローチャート : 判断 441"/>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5" name="フローチャート : 判断 444"/>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6" name="テキスト ボックス 445"/>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0" name="テキスト ボックス 449"/>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三重県東員町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25,660
25,204
22.68
8,460,395
7,741,896
685,845
5,584,841
5,491,705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0.6%</a:t>
          </a:r>
          <a:r>
            <a:rPr kumimoji="1" lang="ja-JP" altLang="en-US" sz="1300">
              <a:latin typeface="ＭＳ Ｐゴシック"/>
            </a:rPr>
            <a:t>増加となり、以前として類似団体内平均値を上回っており、その差は広がっている。</a:t>
          </a:r>
        </a:p>
        <a:p>
          <a:r>
            <a:rPr kumimoji="1" lang="ja-JP" altLang="en-US" sz="1300">
              <a:latin typeface="ＭＳ Ｐゴシック"/>
            </a:rPr>
            <a:t>　今後も事務事業に合わせた適正な定員管理に努める。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101854</xdr:rowOff>
    </xdr:from>
    <xdr:to>
      <xdr:col>7</xdr:col>
      <xdr:colOff>15875</xdr:colOff>
      <xdr:row>37</xdr:row>
      <xdr:rowOff>129286</xdr:rowOff>
    </xdr:to>
    <xdr:cxnSp macro="">
      <xdr:nvCxnSpPr>
        <xdr:cNvPr id="62" name="直線コネクタ 61"/>
        <xdr:cNvCxnSpPr/>
      </xdr:nvCxnSpPr>
      <xdr:spPr>
        <a:xfrm>
          <a:off x="3987800" y="64455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101854</xdr:rowOff>
    </xdr:from>
    <xdr:to>
      <xdr:col>5</xdr:col>
      <xdr:colOff>549275</xdr:colOff>
      <xdr:row>37</xdr:row>
      <xdr:rowOff>138430</xdr:rowOff>
    </xdr:to>
    <xdr:cxnSp macro="">
      <xdr:nvCxnSpPr>
        <xdr:cNvPr id="65" name="直線コネクタ 64"/>
        <xdr:cNvCxnSpPr/>
      </xdr:nvCxnSpPr>
      <xdr:spPr>
        <a:xfrm flipV="1">
          <a:off x="3098800" y="644550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138430</xdr:rowOff>
    </xdr:from>
    <xdr:to>
      <xdr:col>4</xdr:col>
      <xdr:colOff>346075</xdr:colOff>
      <xdr:row>37</xdr:row>
      <xdr:rowOff>138430</xdr:rowOff>
    </xdr:to>
    <xdr:cxnSp macro="">
      <xdr:nvCxnSpPr>
        <xdr:cNvPr id="68" name="直線コネクタ 67"/>
        <xdr:cNvCxnSpPr/>
      </xdr:nvCxnSpPr>
      <xdr:spPr>
        <a:xfrm>
          <a:off x="2209800" y="6482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74422</xdr:rowOff>
    </xdr:from>
    <xdr:to>
      <xdr:col>3</xdr:col>
      <xdr:colOff>142875</xdr:colOff>
      <xdr:row>37</xdr:row>
      <xdr:rowOff>138430</xdr:rowOff>
    </xdr:to>
    <xdr:cxnSp macro="">
      <xdr:nvCxnSpPr>
        <xdr:cNvPr id="71" name="直線コネクタ 70"/>
        <xdr:cNvCxnSpPr/>
      </xdr:nvCxnSpPr>
      <xdr:spPr>
        <a:xfrm>
          <a:off x="1320800" y="64180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78486</xdr:rowOff>
    </xdr:from>
    <xdr:to>
      <xdr:col>7</xdr:col>
      <xdr:colOff>66675</xdr:colOff>
      <xdr:row>38</xdr:row>
      <xdr:rowOff>8636</xdr:rowOff>
    </xdr:to>
    <xdr:sp macro="" textlink="">
      <xdr:nvSpPr>
        <xdr:cNvPr id="81" name="円/楕円 80"/>
        <xdr:cNvSpPr/>
      </xdr:nvSpPr>
      <xdr:spPr>
        <a:xfrm>
          <a:off x="47752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50563</xdr:rowOff>
    </xdr:from>
    <xdr:ext cx="762000" cy="259045"/>
    <xdr:sp macro="" textlink="">
      <xdr:nvSpPr>
        <xdr:cNvPr id="82" name="人件費該当値テキスト"/>
        <xdr:cNvSpPr txBox="1"/>
      </xdr:nvSpPr>
      <xdr:spPr>
        <a:xfrm>
          <a:off x="49149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51054</xdr:rowOff>
    </xdr:from>
    <xdr:to>
      <xdr:col>5</xdr:col>
      <xdr:colOff>600075</xdr:colOff>
      <xdr:row>37</xdr:row>
      <xdr:rowOff>152654</xdr:rowOff>
    </xdr:to>
    <xdr:sp macro="" textlink="">
      <xdr:nvSpPr>
        <xdr:cNvPr id="83" name="円/楕円 82"/>
        <xdr:cNvSpPr/>
      </xdr:nvSpPr>
      <xdr:spPr>
        <a:xfrm>
          <a:off x="3937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137431</xdr:rowOff>
    </xdr:from>
    <xdr:ext cx="736600" cy="259045"/>
    <xdr:sp macro="" textlink="">
      <xdr:nvSpPr>
        <xdr:cNvPr id="84" name="テキスト ボックス 83"/>
        <xdr:cNvSpPr txBox="1"/>
      </xdr:nvSpPr>
      <xdr:spPr>
        <a:xfrm>
          <a:off x="3606800" y="6481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87630</xdr:rowOff>
    </xdr:from>
    <xdr:to>
      <xdr:col>4</xdr:col>
      <xdr:colOff>396875</xdr:colOff>
      <xdr:row>38</xdr:row>
      <xdr:rowOff>17780</xdr:rowOff>
    </xdr:to>
    <xdr:sp macro="" textlink="">
      <xdr:nvSpPr>
        <xdr:cNvPr id="85" name="円/楕円 84"/>
        <xdr:cNvSpPr/>
      </xdr:nvSpPr>
      <xdr:spPr>
        <a:xfrm>
          <a:off x="3048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2557</xdr:rowOff>
    </xdr:from>
    <xdr:ext cx="762000" cy="259045"/>
    <xdr:sp macro="" textlink="">
      <xdr:nvSpPr>
        <xdr:cNvPr id="86" name="テキスト ボックス 85"/>
        <xdr:cNvSpPr txBox="1"/>
      </xdr:nvSpPr>
      <xdr:spPr>
        <a:xfrm>
          <a:off x="2717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87630</xdr:rowOff>
    </xdr:from>
    <xdr:to>
      <xdr:col>3</xdr:col>
      <xdr:colOff>193675</xdr:colOff>
      <xdr:row>38</xdr:row>
      <xdr:rowOff>17780</xdr:rowOff>
    </xdr:to>
    <xdr:sp macro="" textlink="">
      <xdr:nvSpPr>
        <xdr:cNvPr id="87" name="円/楕円 86"/>
        <xdr:cNvSpPr/>
      </xdr:nvSpPr>
      <xdr:spPr>
        <a:xfrm>
          <a:off x="2159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2557</xdr:rowOff>
    </xdr:from>
    <xdr:ext cx="762000" cy="259045"/>
    <xdr:sp macro="" textlink="">
      <xdr:nvSpPr>
        <xdr:cNvPr id="88" name="テキスト ボックス 87"/>
        <xdr:cNvSpPr txBox="1"/>
      </xdr:nvSpPr>
      <xdr:spPr>
        <a:xfrm>
          <a:off x="1828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23622</xdr:rowOff>
    </xdr:from>
    <xdr:to>
      <xdr:col>1</xdr:col>
      <xdr:colOff>676275</xdr:colOff>
      <xdr:row>37</xdr:row>
      <xdr:rowOff>125222</xdr:rowOff>
    </xdr:to>
    <xdr:sp macro="" textlink="">
      <xdr:nvSpPr>
        <xdr:cNvPr id="89" name="円/楕円 88"/>
        <xdr:cNvSpPr/>
      </xdr:nvSpPr>
      <xdr:spPr>
        <a:xfrm>
          <a:off x="1270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109999</xdr:rowOff>
    </xdr:from>
    <xdr:ext cx="762000" cy="259045"/>
    <xdr:sp macro="" textlink="">
      <xdr:nvSpPr>
        <xdr:cNvPr id="90" name="テキスト ボックス 89"/>
        <xdr:cNvSpPr txBox="1"/>
      </xdr:nvSpPr>
      <xdr:spPr>
        <a:xfrm>
          <a:off x="939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前年度の比率から増減はないが、類似団体内平均値を上回っている。</a:t>
          </a:r>
        </a:p>
        <a:p>
          <a:r>
            <a:rPr kumimoji="1" lang="ja-JP" altLang="en-US" sz="1300">
              <a:latin typeface="ＭＳ Ｐゴシック"/>
            </a:rPr>
            <a:t>　今後も事務事業の合理化を推進するとともに物件費の縮減を図り、適正化に努める。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133858</xdr:rowOff>
    </xdr:from>
    <xdr:to>
      <xdr:col>24</xdr:col>
      <xdr:colOff>31750</xdr:colOff>
      <xdr:row>17</xdr:row>
      <xdr:rowOff>133858</xdr:rowOff>
    </xdr:to>
    <xdr:cxnSp macro="">
      <xdr:nvCxnSpPr>
        <xdr:cNvPr id="120" name="直線コネクタ 119"/>
        <xdr:cNvCxnSpPr/>
      </xdr:nvCxnSpPr>
      <xdr:spPr>
        <a:xfrm>
          <a:off x="15671800" y="30485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60706</xdr:rowOff>
    </xdr:from>
    <xdr:to>
      <xdr:col>22</xdr:col>
      <xdr:colOff>565150</xdr:colOff>
      <xdr:row>17</xdr:row>
      <xdr:rowOff>133858</xdr:rowOff>
    </xdr:to>
    <xdr:cxnSp macro="">
      <xdr:nvCxnSpPr>
        <xdr:cNvPr id="123" name="直線コネクタ 122"/>
        <xdr:cNvCxnSpPr/>
      </xdr:nvCxnSpPr>
      <xdr:spPr>
        <a:xfrm>
          <a:off x="14782800" y="297535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60706</xdr:rowOff>
    </xdr:from>
    <xdr:to>
      <xdr:col>21</xdr:col>
      <xdr:colOff>361950</xdr:colOff>
      <xdr:row>17</xdr:row>
      <xdr:rowOff>124714</xdr:rowOff>
    </xdr:to>
    <xdr:cxnSp macro="">
      <xdr:nvCxnSpPr>
        <xdr:cNvPr id="126" name="直線コネクタ 125"/>
        <xdr:cNvCxnSpPr/>
      </xdr:nvCxnSpPr>
      <xdr:spPr>
        <a:xfrm flipV="1">
          <a:off x="13893800" y="29753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124714</xdr:rowOff>
    </xdr:from>
    <xdr:to>
      <xdr:col>20</xdr:col>
      <xdr:colOff>158750</xdr:colOff>
      <xdr:row>17</xdr:row>
      <xdr:rowOff>143002</xdr:rowOff>
    </xdr:to>
    <xdr:cxnSp macro="">
      <xdr:nvCxnSpPr>
        <xdr:cNvPr id="129" name="直線コネクタ 128"/>
        <xdr:cNvCxnSpPr/>
      </xdr:nvCxnSpPr>
      <xdr:spPr>
        <a:xfrm flipV="1">
          <a:off x="13004800" y="30393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83058</xdr:rowOff>
    </xdr:from>
    <xdr:to>
      <xdr:col>24</xdr:col>
      <xdr:colOff>82550</xdr:colOff>
      <xdr:row>18</xdr:row>
      <xdr:rowOff>13208</xdr:rowOff>
    </xdr:to>
    <xdr:sp macro="" textlink="">
      <xdr:nvSpPr>
        <xdr:cNvPr id="139" name="円/楕円 138"/>
        <xdr:cNvSpPr/>
      </xdr:nvSpPr>
      <xdr:spPr>
        <a:xfrm>
          <a:off x="164592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55135</xdr:rowOff>
    </xdr:from>
    <xdr:ext cx="762000" cy="259045"/>
    <xdr:sp macro="" textlink="">
      <xdr:nvSpPr>
        <xdr:cNvPr id="140" name="物件費該当値テキスト"/>
        <xdr:cNvSpPr txBox="1"/>
      </xdr:nvSpPr>
      <xdr:spPr>
        <a:xfrm>
          <a:off x="165989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83058</xdr:rowOff>
    </xdr:from>
    <xdr:to>
      <xdr:col>22</xdr:col>
      <xdr:colOff>615950</xdr:colOff>
      <xdr:row>18</xdr:row>
      <xdr:rowOff>13208</xdr:rowOff>
    </xdr:to>
    <xdr:sp macro="" textlink="">
      <xdr:nvSpPr>
        <xdr:cNvPr id="141" name="円/楕円 140"/>
        <xdr:cNvSpPr/>
      </xdr:nvSpPr>
      <xdr:spPr>
        <a:xfrm>
          <a:off x="156210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169435</xdr:rowOff>
    </xdr:from>
    <xdr:ext cx="736600" cy="259045"/>
    <xdr:sp macro="" textlink="">
      <xdr:nvSpPr>
        <xdr:cNvPr id="142" name="テキスト ボックス 141"/>
        <xdr:cNvSpPr txBox="1"/>
      </xdr:nvSpPr>
      <xdr:spPr>
        <a:xfrm>
          <a:off x="15290800" y="3084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9906</xdr:rowOff>
    </xdr:from>
    <xdr:to>
      <xdr:col>21</xdr:col>
      <xdr:colOff>412750</xdr:colOff>
      <xdr:row>17</xdr:row>
      <xdr:rowOff>111506</xdr:rowOff>
    </xdr:to>
    <xdr:sp macro="" textlink="">
      <xdr:nvSpPr>
        <xdr:cNvPr id="143" name="円/楕円 142"/>
        <xdr:cNvSpPr/>
      </xdr:nvSpPr>
      <xdr:spPr>
        <a:xfrm>
          <a:off x="14732000" y="292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44" name="テキスト ボックス 143"/>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73914</xdr:rowOff>
    </xdr:from>
    <xdr:to>
      <xdr:col>20</xdr:col>
      <xdr:colOff>209550</xdr:colOff>
      <xdr:row>18</xdr:row>
      <xdr:rowOff>4064</xdr:rowOff>
    </xdr:to>
    <xdr:sp macro="" textlink="">
      <xdr:nvSpPr>
        <xdr:cNvPr id="145" name="円/楕円 144"/>
        <xdr:cNvSpPr/>
      </xdr:nvSpPr>
      <xdr:spPr>
        <a:xfrm>
          <a:off x="138430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160291</xdr:rowOff>
    </xdr:from>
    <xdr:ext cx="762000" cy="259045"/>
    <xdr:sp macro="" textlink="">
      <xdr:nvSpPr>
        <xdr:cNvPr id="146" name="テキスト ボックス 145"/>
        <xdr:cNvSpPr txBox="1"/>
      </xdr:nvSpPr>
      <xdr:spPr>
        <a:xfrm>
          <a:off x="13512800" y="307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92202</xdr:rowOff>
    </xdr:from>
    <xdr:to>
      <xdr:col>19</xdr:col>
      <xdr:colOff>6350</xdr:colOff>
      <xdr:row>18</xdr:row>
      <xdr:rowOff>22352</xdr:rowOff>
    </xdr:to>
    <xdr:sp macro="" textlink="">
      <xdr:nvSpPr>
        <xdr:cNvPr id="147" name="円/楕円 146"/>
        <xdr:cNvSpPr/>
      </xdr:nvSpPr>
      <xdr:spPr>
        <a:xfrm>
          <a:off x="12954000" y="300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7129</xdr:rowOff>
    </xdr:from>
    <xdr:ext cx="762000" cy="259045"/>
    <xdr:sp macro="" textlink="">
      <xdr:nvSpPr>
        <xdr:cNvPr id="148" name="テキスト ボックス 147"/>
        <xdr:cNvSpPr txBox="1"/>
      </xdr:nvSpPr>
      <xdr:spPr>
        <a:xfrm>
          <a:off x="12623800" y="309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0.4%</a:t>
          </a:r>
          <a:r>
            <a:rPr kumimoji="1" lang="ja-JP" altLang="en-US" sz="1300">
              <a:latin typeface="ＭＳ Ｐゴシック"/>
            </a:rPr>
            <a:t>増加となったが、類似団体内平均値は下回っている。</a:t>
          </a:r>
          <a:endParaRPr kumimoji="1" lang="en-US" altLang="ja-JP" sz="1300">
            <a:latin typeface="ＭＳ Ｐゴシック"/>
          </a:endParaRPr>
        </a:p>
        <a:p>
          <a:r>
            <a:rPr kumimoji="1" lang="ja-JP" altLang="en-US" sz="1300">
              <a:latin typeface="ＭＳ Ｐゴシック"/>
            </a:rPr>
            <a:t>　消費税引き上げに伴う臨時的給付金の影響が主な要因であるが、類似団体平均値との差は前年度より縮んでおり、今後も少子化及び高齢化の進展により増加傾向が見込まれる。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101600</xdr:rowOff>
    </xdr:to>
    <xdr:cxnSp macro="">
      <xdr:nvCxnSpPr>
        <xdr:cNvPr id="181" name="直線コネクタ 180"/>
        <xdr:cNvCxnSpPr/>
      </xdr:nvCxnSpPr>
      <xdr:spPr>
        <a:xfrm>
          <a:off x="3987800" y="9309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127000</xdr:rowOff>
    </xdr:to>
    <xdr:cxnSp macro="">
      <xdr:nvCxnSpPr>
        <xdr:cNvPr id="184" name="直線コネクタ 183"/>
        <xdr:cNvCxnSpPr/>
      </xdr:nvCxnSpPr>
      <xdr:spPr>
        <a:xfrm flipV="1">
          <a:off x="3098800" y="9309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54</xdr:row>
      <xdr:rowOff>165100</xdr:rowOff>
    </xdr:to>
    <xdr:cxnSp macro="">
      <xdr:nvCxnSpPr>
        <xdr:cNvPr id="187" name="直線コネクタ 186"/>
        <xdr:cNvCxnSpPr/>
      </xdr:nvCxnSpPr>
      <xdr:spPr>
        <a:xfrm flipV="1">
          <a:off x="2209800" y="938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101600</xdr:rowOff>
    </xdr:from>
    <xdr:to>
      <xdr:col>3</xdr:col>
      <xdr:colOff>142875</xdr:colOff>
      <xdr:row>54</xdr:row>
      <xdr:rowOff>165100</xdr:rowOff>
    </xdr:to>
    <xdr:cxnSp macro="">
      <xdr:nvCxnSpPr>
        <xdr:cNvPr id="190" name="直線コネクタ 189"/>
        <xdr:cNvCxnSpPr/>
      </xdr:nvCxnSpPr>
      <xdr:spPr>
        <a:xfrm>
          <a:off x="1320800" y="9359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50800</xdr:rowOff>
    </xdr:from>
    <xdr:to>
      <xdr:col>7</xdr:col>
      <xdr:colOff>66675</xdr:colOff>
      <xdr:row>54</xdr:row>
      <xdr:rowOff>152400</xdr:rowOff>
    </xdr:to>
    <xdr:sp macro="" textlink="">
      <xdr:nvSpPr>
        <xdr:cNvPr id="200" name="円/楕円 199"/>
        <xdr:cNvSpPr/>
      </xdr:nvSpPr>
      <xdr:spPr>
        <a:xfrm>
          <a:off x="47752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67327</xdr:rowOff>
    </xdr:from>
    <xdr:ext cx="762000" cy="259045"/>
    <xdr:sp macro="" textlink="">
      <xdr:nvSpPr>
        <xdr:cNvPr id="201" name="扶助費該当値テキスト"/>
        <xdr:cNvSpPr txBox="1"/>
      </xdr:nvSpPr>
      <xdr:spPr>
        <a:xfrm>
          <a:off x="49149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02" name="円/楕円 201"/>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03" name="テキスト ボックス 202"/>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04" name="円/楕円 203"/>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05" name="テキスト ボックス 204"/>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06" name="円/楕円 205"/>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207" name="テキスト ボックス 206"/>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50800</xdr:rowOff>
    </xdr:from>
    <xdr:to>
      <xdr:col>1</xdr:col>
      <xdr:colOff>676275</xdr:colOff>
      <xdr:row>54</xdr:row>
      <xdr:rowOff>152400</xdr:rowOff>
    </xdr:to>
    <xdr:sp macro="" textlink="">
      <xdr:nvSpPr>
        <xdr:cNvPr id="208" name="円/楕円 207"/>
        <xdr:cNvSpPr/>
      </xdr:nvSpPr>
      <xdr:spPr>
        <a:xfrm>
          <a:off x="1270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162577</xdr:rowOff>
    </xdr:from>
    <xdr:ext cx="762000" cy="259045"/>
    <xdr:sp macro="" textlink="">
      <xdr:nvSpPr>
        <xdr:cNvPr id="209" name="テキスト ボックス 208"/>
        <xdr:cNvSpPr txBox="1"/>
      </xdr:nvSpPr>
      <xdr:spPr>
        <a:xfrm>
          <a:off x="939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0.8%</a:t>
          </a:r>
          <a:r>
            <a:rPr kumimoji="1" lang="ja-JP" altLang="en-US" sz="1300">
              <a:latin typeface="ＭＳ Ｐゴシック"/>
            </a:rPr>
            <a:t>増加しているが、類似団体内平均値を下回っている。</a:t>
          </a:r>
          <a:endParaRPr kumimoji="1" lang="en-US" altLang="ja-JP" sz="1300">
            <a:latin typeface="ＭＳ Ｐゴシック"/>
          </a:endParaRPr>
        </a:p>
        <a:p>
          <a:r>
            <a:rPr kumimoji="1" lang="ja-JP" altLang="en-US" sz="1300">
              <a:latin typeface="ＭＳ Ｐゴシック"/>
            </a:rPr>
            <a:t>　しかし、その差は縮まっており、　主な要因としては、社会保障経費に係る特別会計繰出金が増加している影響と考えられる。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97282</xdr:rowOff>
    </xdr:from>
    <xdr:to>
      <xdr:col>24</xdr:col>
      <xdr:colOff>31750</xdr:colOff>
      <xdr:row>55</xdr:row>
      <xdr:rowOff>133858</xdr:rowOff>
    </xdr:to>
    <xdr:cxnSp macro="">
      <xdr:nvCxnSpPr>
        <xdr:cNvPr id="239" name="直線コネクタ 238"/>
        <xdr:cNvCxnSpPr/>
      </xdr:nvCxnSpPr>
      <xdr:spPr>
        <a:xfrm>
          <a:off x="15671800" y="952703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97282</xdr:rowOff>
    </xdr:from>
    <xdr:to>
      <xdr:col>22</xdr:col>
      <xdr:colOff>565150</xdr:colOff>
      <xdr:row>55</xdr:row>
      <xdr:rowOff>106426</xdr:rowOff>
    </xdr:to>
    <xdr:cxnSp macro="">
      <xdr:nvCxnSpPr>
        <xdr:cNvPr id="242" name="直線コネクタ 241"/>
        <xdr:cNvCxnSpPr/>
      </xdr:nvCxnSpPr>
      <xdr:spPr>
        <a:xfrm flipV="1">
          <a:off x="14782800" y="95270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88138</xdr:rowOff>
    </xdr:from>
    <xdr:to>
      <xdr:col>21</xdr:col>
      <xdr:colOff>361950</xdr:colOff>
      <xdr:row>55</xdr:row>
      <xdr:rowOff>106426</xdr:rowOff>
    </xdr:to>
    <xdr:cxnSp macro="">
      <xdr:nvCxnSpPr>
        <xdr:cNvPr id="245" name="直線コネクタ 244"/>
        <xdr:cNvCxnSpPr/>
      </xdr:nvCxnSpPr>
      <xdr:spPr>
        <a:xfrm>
          <a:off x="13893800" y="951788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51562</xdr:rowOff>
    </xdr:from>
    <xdr:to>
      <xdr:col>20</xdr:col>
      <xdr:colOff>158750</xdr:colOff>
      <xdr:row>55</xdr:row>
      <xdr:rowOff>88138</xdr:rowOff>
    </xdr:to>
    <xdr:cxnSp macro="">
      <xdr:nvCxnSpPr>
        <xdr:cNvPr id="248" name="直線コネクタ 247"/>
        <xdr:cNvCxnSpPr/>
      </xdr:nvCxnSpPr>
      <xdr:spPr>
        <a:xfrm>
          <a:off x="13004800" y="94813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2" name="テキスト ボックス 251"/>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83058</xdr:rowOff>
    </xdr:from>
    <xdr:to>
      <xdr:col>24</xdr:col>
      <xdr:colOff>82550</xdr:colOff>
      <xdr:row>56</xdr:row>
      <xdr:rowOff>13208</xdr:rowOff>
    </xdr:to>
    <xdr:sp macro="" textlink="">
      <xdr:nvSpPr>
        <xdr:cNvPr id="258" name="円/楕円 257"/>
        <xdr:cNvSpPr/>
      </xdr:nvSpPr>
      <xdr:spPr>
        <a:xfrm>
          <a:off x="164592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99585</xdr:rowOff>
    </xdr:from>
    <xdr:ext cx="762000" cy="259045"/>
    <xdr:sp macro="" textlink="">
      <xdr:nvSpPr>
        <xdr:cNvPr id="259" name="その他該当値テキスト"/>
        <xdr:cNvSpPr txBox="1"/>
      </xdr:nvSpPr>
      <xdr:spPr>
        <a:xfrm>
          <a:off x="16598900" y="935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46482</xdr:rowOff>
    </xdr:from>
    <xdr:to>
      <xdr:col>22</xdr:col>
      <xdr:colOff>615950</xdr:colOff>
      <xdr:row>55</xdr:row>
      <xdr:rowOff>148082</xdr:rowOff>
    </xdr:to>
    <xdr:sp macro="" textlink="">
      <xdr:nvSpPr>
        <xdr:cNvPr id="260" name="円/楕円 259"/>
        <xdr:cNvSpPr/>
      </xdr:nvSpPr>
      <xdr:spPr>
        <a:xfrm>
          <a:off x="15621000" y="9476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158259</xdr:rowOff>
    </xdr:from>
    <xdr:ext cx="736600" cy="259045"/>
    <xdr:sp macro="" textlink="">
      <xdr:nvSpPr>
        <xdr:cNvPr id="261" name="テキスト ボックス 260"/>
        <xdr:cNvSpPr txBox="1"/>
      </xdr:nvSpPr>
      <xdr:spPr>
        <a:xfrm>
          <a:off x="15290800" y="9245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55626</xdr:rowOff>
    </xdr:from>
    <xdr:to>
      <xdr:col>21</xdr:col>
      <xdr:colOff>412750</xdr:colOff>
      <xdr:row>55</xdr:row>
      <xdr:rowOff>157226</xdr:rowOff>
    </xdr:to>
    <xdr:sp macro="" textlink="">
      <xdr:nvSpPr>
        <xdr:cNvPr id="262" name="円/楕円 261"/>
        <xdr:cNvSpPr/>
      </xdr:nvSpPr>
      <xdr:spPr>
        <a:xfrm>
          <a:off x="14732000" y="948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167403</xdr:rowOff>
    </xdr:from>
    <xdr:ext cx="762000" cy="259045"/>
    <xdr:sp macro="" textlink="">
      <xdr:nvSpPr>
        <xdr:cNvPr id="263" name="テキスト ボックス 262"/>
        <xdr:cNvSpPr txBox="1"/>
      </xdr:nvSpPr>
      <xdr:spPr>
        <a:xfrm>
          <a:off x="14401800" y="925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37338</xdr:rowOff>
    </xdr:from>
    <xdr:to>
      <xdr:col>20</xdr:col>
      <xdr:colOff>209550</xdr:colOff>
      <xdr:row>55</xdr:row>
      <xdr:rowOff>138938</xdr:rowOff>
    </xdr:to>
    <xdr:sp macro="" textlink="">
      <xdr:nvSpPr>
        <xdr:cNvPr id="264" name="円/楕円 263"/>
        <xdr:cNvSpPr/>
      </xdr:nvSpPr>
      <xdr:spPr>
        <a:xfrm>
          <a:off x="13843000" y="9467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149115</xdr:rowOff>
    </xdr:from>
    <xdr:ext cx="762000" cy="259045"/>
    <xdr:sp macro="" textlink="">
      <xdr:nvSpPr>
        <xdr:cNvPr id="265" name="テキスト ボックス 264"/>
        <xdr:cNvSpPr txBox="1"/>
      </xdr:nvSpPr>
      <xdr:spPr>
        <a:xfrm>
          <a:off x="13512800" y="923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762</xdr:rowOff>
    </xdr:from>
    <xdr:to>
      <xdr:col>19</xdr:col>
      <xdr:colOff>6350</xdr:colOff>
      <xdr:row>55</xdr:row>
      <xdr:rowOff>102362</xdr:rowOff>
    </xdr:to>
    <xdr:sp macro="" textlink="">
      <xdr:nvSpPr>
        <xdr:cNvPr id="266" name="円/楕円 265"/>
        <xdr:cNvSpPr/>
      </xdr:nvSpPr>
      <xdr:spPr>
        <a:xfrm>
          <a:off x="12954000" y="9430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112539</xdr:rowOff>
    </xdr:from>
    <xdr:ext cx="762000" cy="259045"/>
    <xdr:sp macro="" textlink="">
      <xdr:nvSpPr>
        <xdr:cNvPr id="267" name="テキスト ボックス 266"/>
        <xdr:cNvSpPr txBox="1"/>
      </xdr:nvSpPr>
      <xdr:spPr>
        <a:xfrm>
          <a:off x="12623800" y="919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0.5%</a:t>
          </a:r>
          <a:r>
            <a:rPr kumimoji="1" lang="ja-JP" altLang="en-US" sz="1300">
              <a:latin typeface="ＭＳ Ｐゴシック"/>
            </a:rPr>
            <a:t>増加しており、類似団体内平均値を上回っている。</a:t>
          </a:r>
        </a:p>
        <a:p>
          <a:r>
            <a:rPr kumimoji="1" lang="ja-JP" altLang="en-US" sz="1300">
              <a:latin typeface="ＭＳ Ｐゴシック"/>
            </a:rPr>
            <a:t>　主な要因としては、消防業務に係る負担金の増加が考えられる。</a:t>
          </a:r>
        </a:p>
        <a:p>
          <a:r>
            <a:rPr kumimoji="1" lang="ja-JP" altLang="en-US" sz="1300">
              <a:latin typeface="ＭＳ Ｐゴシック"/>
            </a:rPr>
            <a:t>　今後も事務事業の見直しを進め、補助費等の適正化に努める。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33274</xdr:rowOff>
    </xdr:from>
    <xdr:to>
      <xdr:col>24</xdr:col>
      <xdr:colOff>31750</xdr:colOff>
      <xdr:row>37</xdr:row>
      <xdr:rowOff>56134</xdr:rowOff>
    </xdr:to>
    <xdr:cxnSp macro="">
      <xdr:nvCxnSpPr>
        <xdr:cNvPr id="297" name="直線コネクタ 296"/>
        <xdr:cNvCxnSpPr/>
      </xdr:nvCxnSpPr>
      <xdr:spPr>
        <a:xfrm>
          <a:off x="15671800" y="637692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33274</xdr:rowOff>
    </xdr:from>
    <xdr:to>
      <xdr:col>22</xdr:col>
      <xdr:colOff>565150</xdr:colOff>
      <xdr:row>37</xdr:row>
      <xdr:rowOff>143002</xdr:rowOff>
    </xdr:to>
    <xdr:cxnSp macro="">
      <xdr:nvCxnSpPr>
        <xdr:cNvPr id="300" name="直線コネクタ 299"/>
        <xdr:cNvCxnSpPr/>
      </xdr:nvCxnSpPr>
      <xdr:spPr>
        <a:xfrm flipV="1">
          <a:off x="14782800" y="637692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143002</xdr:rowOff>
    </xdr:from>
    <xdr:to>
      <xdr:col>21</xdr:col>
      <xdr:colOff>361950</xdr:colOff>
      <xdr:row>38</xdr:row>
      <xdr:rowOff>26416</xdr:rowOff>
    </xdr:to>
    <xdr:cxnSp macro="">
      <xdr:nvCxnSpPr>
        <xdr:cNvPr id="303" name="直線コネクタ 302"/>
        <xdr:cNvCxnSpPr/>
      </xdr:nvCxnSpPr>
      <xdr:spPr>
        <a:xfrm flipV="1">
          <a:off x="13893800" y="648665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8128</xdr:rowOff>
    </xdr:from>
    <xdr:to>
      <xdr:col>20</xdr:col>
      <xdr:colOff>158750</xdr:colOff>
      <xdr:row>38</xdr:row>
      <xdr:rowOff>26416</xdr:rowOff>
    </xdr:to>
    <xdr:cxnSp macro="">
      <xdr:nvCxnSpPr>
        <xdr:cNvPr id="306" name="直線コネクタ 305"/>
        <xdr:cNvCxnSpPr/>
      </xdr:nvCxnSpPr>
      <xdr:spPr>
        <a:xfrm>
          <a:off x="13004800" y="65232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5334</xdr:rowOff>
    </xdr:from>
    <xdr:to>
      <xdr:col>24</xdr:col>
      <xdr:colOff>82550</xdr:colOff>
      <xdr:row>37</xdr:row>
      <xdr:rowOff>106934</xdr:rowOff>
    </xdr:to>
    <xdr:sp macro="" textlink="">
      <xdr:nvSpPr>
        <xdr:cNvPr id="316" name="円/楕円 315"/>
        <xdr:cNvSpPr/>
      </xdr:nvSpPr>
      <xdr:spPr>
        <a:xfrm>
          <a:off x="164592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148861</xdr:rowOff>
    </xdr:from>
    <xdr:ext cx="762000" cy="259045"/>
    <xdr:sp macro="" textlink="">
      <xdr:nvSpPr>
        <xdr:cNvPr id="317" name="補助費等該当値テキスト"/>
        <xdr:cNvSpPr txBox="1"/>
      </xdr:nvSpPr>
      <xdr:spPr>
        <a:xfrm>
          <a:off x="165989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153924</xdr:rowOff>
    </xdr:from>
    <xdr:to>
      <xdr:col>22</xdr:col>
      <xdr:colOff>615950</xdr:colOff>
      <xdr:row>37</xdr:row>
      <xdr:rowOff>84074</xdr:rowOff>
    </xdr:to>
    <xdr:sp macro="" textlink="">
      <xdr:nvSpPr>
        <xdr:cNvPr id="318" name="円/楕円 317"/>
        <xdr:cNvSpPr/>
      </xdr:nvSpPr>
      <xdr:spPr>
        <a:xfrm>
          <a:off x="15621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68851</xdr:rowOff>
    </xdr:from>
    <xdr:ext cx="736600" cy="259045"/>
    <xdr:sp macro="" textlink="">
      <xdr:nvSpPr>
        <xdr:cNvPr id="319" name="テキスト ボックス 318"/>
        <xdr:cNvSpPr txBox="1"/>
      </xdr:nvSpPr>
      <xdr:spPr>
        <a:xfrm>
          <a:off x="15290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92202</xdr:rowOff>
    </xdr:from>
    <xdr:to>
      <xdr:col>21</xdr:col>
      <xdr:colOff>412750</xdr:colOff>
      <xdr:row>38</xdr:row>
      <xdr:rowOff>22352</xdr:rowOff>
    </xdr:to>
    <xdr:sp macro="" textlink="">
      <xdr:nvSpPr>
        <xdr:cNvPr id="320" name="円/楕円 319"/>
        <xdr:cNvSpPr/>
      </xdr:nvSpPr>
      <xdr:spPr>
        <a:xfrm>
          <a:off x="14732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7129</xdr:rowOff>
    </xdr:from>
    <xdr:ext cx="762000" cy="259045"/>
    <xdr:sp macro="" textlink="">
      <xdr:nvSpPr>
        <xdr:cNvPr id="321" name="テキスト ボックス 320"/>
        <xdr:cNvSpPr txBox="1"/>
      </xdr:nvSpPr>
      <xdr:spPr>
        <a:xfrm>
          <a:off x="14401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147066</xdr:rowOff>
    </xdr:from>
    <xdr:to>
      <xdr:col>20</xdr:col>
      <xdr:colOff>209550</xdr:colOff>
      <xdr:row>38</xdr:row>
      <xdr:rowOff>77215</xdr:rowOff>
    </xdr:to>
    <xdr:sp macro="" textlink="">
      <xdr:nvSpPr>
        <xdr:cNvPr id="322" name="円/楕円 321"/>
        <xdr:cNvSpPr/>
      </xdr:nvSpPr>
      <xdr:spPr>
        <a:xfrm>
          <a:off x="13843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61993</xdr:rowOff>
    </xdr:from>
    <xdr:ext cx="762000" cy="259045"/>
    <xdr:sp macro="" textlink="">
      <xdr:nvSpPr>
        <xdr:cNvPr id="323" name="テキスト ボックス 322"/>
        <xdr:cNvSpPr txBox="1"/>
      </xdr:nvSpPr>
      <xdr:spPr>
        <a:xfrm>
          <a:off x="13512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128778</xdr:rowOff>
    </xdr:from>
    <xdr:to>
      <xdr:col>19</xdr:col>
      <xdr:colOff>6350</xdr:colOff>
      <xdr:row>38</xdr:row>
      <xdr:rowOff>58928</xdr:rowOff>
    </xdr:to>
    <xdr:sp macro="" textlink="">
      <xdr:nvSpPr>
        <xdr:cNvPr id="324" name="円/楕円 323"/>
        <xdr:cNvSpPr/>
      </xdr:nvSpPr>
      <xdr:spPr>
        <a:xfrm>
          <a:off x="12954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43705</xdr:rowOff>
    </xdr:from>
    <xdr:ext cx="762000" cy="259045"/>
    <xdr:sp macro="" textlink="">
      <xdr:nvSpPr>
        <xdr:cNvPr id="325" name="テキスト ボックス 324"/>
        <xdr:cNvSpPr txBox="1"/>
      </xdr:nvSpPr>
      <xdr:spPr>
        <a:xfrm>
          <a:off x="12623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0.6%</a:t>
          </a:r>
          <a:r>
            <a:rPr kumimoji="1" lang="ja-JP" altLang="en-US" sz="1300">
              <a:latin typeface="ＭＳ Ｐゴシック"/>
            </a:rPr>
            <a:t>減少しており、類似団体内平均値を下回っている。</a:t>
          </a:r>
        </a:p>
        <a:p>
          <a:r>
            <a:rPr kumimoji="1" lang="ja-JP" altLang="en-US" sz="1300">
              <a:latin typeface="ＭＳ Ｐゴシック"/>
            </a:rPr>
            <a:t>　主な要因としては、過去の施設整備に係る起債の償還終了の影響と考えられるが、起債に依存することのない財政運営に努める。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157480</xdr:rowOff>
    </xdr:from>
    <xdr:to>
      <xdr:col>7</xdr:col>
      <xdr:colOff>15875</xdr:colOff>
      <xdr:row>75</xdr:row>
      <xdr:rowOff>31750</xdr:rowOff>
    </xdr:to>
    <xdr:cxnSp macro="">
      <xdr:nvCxnSpPr>
        <xdr:cNvPr id="358" name="直線コネクタ 357"/>
        <xdr:cNvCxnSpPr/>
      </xdr:nvCxnSpPr>
      <xdr:spPr>
        <a:xfrm flipV="1">
          <a:off x="3987800" y="128447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31750</xdr:rowOff>
    </xdr:from>
    <xdr:to>
      <xdr:col>5</xdr:col>
      <xdr:colOff>549275</xdr:colOff>
      <xdr:row>75</xdr:row>
      <xdr:rowOff>46990</xdr:rowOff>
    </xdr:to>
    <xdr:cxnSp macro="">
      <xdr:nvCxnSpPr>
        <xdr:cNvPr id="361" name="直線コネクタ 360"/>
        <xdr:cNvCxnSpPr/>
      </xdr:nvCxnSpPr>
      <xdr:spPr>
        <a:xfrm flipV="1">
          <a:off x="3098800" y="12890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24130</xdr:rowOff>
    </xdr:from>
    <xdr:to>
      <xdr:col>4</xdr:col>
      <xdr:colOff>346075</xdr:colOff>
      <xdr:row>75</xdr:row>
      <xdr:rowOff>46990</xdr:rowOff>
    </xdr:to>
    <xdr:cxnSp macro="">
      <xdr:nvCxnSpPr>
        <xdr:cNvPr id="364" name="直線コネクタ 363"/>
        <xdr:cNvCxnSpPr/>
      </xdr:nvCxnSpPr>
      <xdr:spPr>
        <a:xfrm>
          <a:off x="2209800" y="12882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165100</xdr:rowOff>
    </xdr:from>
    <xdr:to>
      <xdr:col>3</xdr:col>
      <xdr:colOff>142875</xdr:colOff>
      <xdr:row>75</xdr:row>
      <xdr:rowOff>24130</xdr:rowOff>
    </xdr:to>
    <xdr:cxnSp macro="">
      <xdr:nvCxnSpPr>
        <xdr:cNvPr id="367" name="直線コネクタ 366"/>
        <xdr:cNvCxnSpPr/>
      </xdr:nvCxnSpPr>
      <xdr:spPr>
        <a:xfrm>
          <a:off x="1320800" y="128524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106680</xdr:rowOff>
    </xdr:from>
    <xdr:to>
      <xdr:col>7</xdr:col>
      <xdr:colOff>66675</xdr:colOff>
      <xdr:row>75</xdr:row>
      <xdr:rowOff>36830</xdr:rowOff>
    </xdr:to>
    <xdr:sp macro="" textlink="">
      <xdr:nvSpPr>
        <xdr:cNvPr id="377" name="円/楕円 376"/>
        <xdr:cNvSpPr/>
      </xdr:nvSpPr>
      <xdr:spPr>
        <a:xfrm>
          <a:off x="4775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123207</xdr:rowOff>
    </xdr:from>
    <xdr:ext cx="762000" cy="259045"/>
    <xdr:sp macro="" textlink="">
      <xdr:nvSpPr>
        <xdr:cNvPr id="378" name="公債費該当値テキスト"/>
        <xdr:cNvSpPr txBox="1"/>
      </xdr:nvSpPr>
      <xdr:spPr>
        <a:xfrm>
          <a:off x="49149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152400</xdr:rowOff>
    </xdr:from>
    <xdr:to>
      <xdr:col>5</xdr:col>
      <xdr:colOff>600075</xdr:colOff>
      <xdr:row>75</xdr:row>
      <xdr:rowOff>82550</xdr:rowOff>
    </xdr:to>
    <xdr:sp macro="" textlink="">
      <xdr:nvSpPr>
        <xdr:cNvPr id="379" name="円/楕円 378"/>
        <xdr:cNvSpPr/>
      </xdr:nvSpPr>
      <xdr:spPr>
        <a:xfrm>
          <a:off x="3937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92727</xdr:rowOff>
    </xdr:from>
    <xdr:ext cx="736600" cy="259045"/>
    <xdr:sp macro="" textlink="">
      <xdr:nvSpPr>
        <xdr:cNvPr id="380" name="テキスト ボックス 379"/>
        <xdr:cNvSpPr txBox="1"/>
      </xdr:nvSpPr>
      <xdr:spPr>
        <a:xfrm>
          <a:off x="3606800" y="1260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167640</xdr:rowOff>
    </xdr:from>
    <xdr:to>
      <xdr:col>4</xdr:col>
      <xdr:colOff>396875</xdr:colOff>
      <xdr:row>75</xdr:row>
      <xdr:rowOff>97790</xdr:rowOff>
    </xdr:to>
    <xdr:sp macro="" textlink="">
      <xdr:nvSpPr>
        <xdr:cNvPr id="381" name="円/楕円 380"/>
        <xdr:cNvSpPr/>
      </xdr:nvSpPr>
      <xdr:spPr>
        <a:xfrm>
          <a:off x="3048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107967</xdr:rowOff>
    </xdr:from>
    <xdr:ext cx="762000" cy="259045"/>
    <xdr:sp macro="" textlink="">
      <xdr:nvSpPr>
        <xdr:cNvPr id="382" name="テキスト ボックス 381"/>
        <xdr:cNvSpPr txBox="1"/>
      </xdr:nvSpPr>
      <xdr:spPr>
        <a:xfrm>
          <a:off x="2717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144780</xdr:rowOff>
    </xdr:from>
    <xdr:to>
      <xdr:col>3</xdr:col>
      <xdr:colOff>193675</xdr:colOff>
      <xdr:row>75</xdr:row>
      <xdr:rowOff>74930</xdr:rowOff>
    </xdr:to>
    <xdr:sp macro="" textlink="">
      <xdr:nvSpPr>
        <xdr:cNvPr id="383" name="円/楕円 382"/>
        <xdr:cNvSpPr/>
      </xdr:nvSpPr>
      <xdr:spPr>
        <a:xfrm>
          <a:off x="2159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85107</xdr:rowOff>
    </xdr:from>
    <xdr:ext cx="762000" cy="259045"/>
    <xdr:sp macro="" textlink="">
      <xdr:nvSpPr>
        <xdr:cNvPr id="384" name="テキスト ボックス 383"/>
        <xdr:cNvSpPr txBox="1"/>
      </xdr:nvSpPr>
      <xdr:spPr>
        <a:xfrm>
          <a:off x="1828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114300</xdr:rowOff>
    </xdr:from>
    <xdr:to>
      <xdr:col>1</xdr:col>
      <xdr:colOff>676275</xdr:colOff>
      <xdr:row>75</xdr:row>
      <xdr:rowOff>44450</xdr:rowOff>
    </xdr:to>
    <xdr:sp macro="" textlink="">
      <xdr:nvSpPr>
        <xdr:cNvPr id="385" name="円/楕円 384"/>
        <xdr:cNvSpPr/>
      </xdr:nvSpPr>
      <xdr:spPr>
        <a:xfrm>
          <a:off x="1270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54627</xdr:rowOff>
    </xdr:from>
    <xdr:ext cx="762000" cy="259045"/>
    <xdr:sp macro="" textlink="">
      <xdr:nvSpPr>
        <xdr:cNvPr id="386" name="テキスト ボックス 385"/>
        <xdr:cNvSpPr txBox="1"/>
      </xdr:nvSpPr>
      <xdr:spPr>
        <a:xfrm>
          <a:off x="939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2.3%</a:t>
          </a:r>
          <a:r>
            <a:rPr kumimoji="1" lang="ja-JP" altLang="en-US" sz="1300">
              <a:latin typeface="ＭＳ Ｐゴシック"/>
            </a:rPr>
            <a:t>増加しているが、類似団体内平均値を下回っている。</a:t>
          </a:r>
        </a:p>
        <a:p>
          <a:r>
            <a:rPr kumimoji="1" lang="ja-JP" altLang="en-US" sz="1300">
              <a:latin typeface="ＭＳ Ｐゴシック"/>
            </a:rPr>
            <a:t>　主な要因としては、人件費、扶助費、補助費等の増加が影響しているものと考えられる。</a:t>
          </a:r>
        </a:p>
        <a:p>
          <a:r>
            <a:rPr kumimoji="1" lang="ja-JP" altLang="en-US" sz="1300">
              <a:latin typeface="ＭＳ Ｐゴシック"/>
            </a:rPr>
            <a:t>　今後も財政の健全化に努め、経常収支比率の改善に努める。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147574</xdr:rowOff>
    </xdr:from>
    <xdr:to>
      <xdr:col>24</xdr:col>
      <xdr:colOff>31750</xdr:colOff>
      <xdr:row>76</xdr:row>
      <xdr:rowOff>81280</xdr:rowOff>
    </xdr:to>
    <xdr:cxnSp macro="">
      <xdr:nvCxnSpPr>
        <xdr:cNvPr id="417" name="直線コネクタ 416"/>
        <xdr:cNvCxnSpPr/>
      </xdr:nvCxnSpPr>
      <xdr:spPr>
        <a:xfrm>
          <a:off x="15671800" y="13006324"/>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147574</xdr:rowOff>
    </xdr:from>
    <xdr:to>
      <xdr:col>22</xdr:col>
      <xdr:colOff>565150</xdr:colOff>
      <xdr:row>76</xdr:row>
      <xdr:rowOff>85852</xdr:rowOff>
    </xdr:to>
    <xdr:cxnSp macro="">
      <xdr:nvCxnSpPr>
        <xdr:cNvPr id="420" name="直線コネクタ 419"/>
        <xdr:cNvCxnSpPr/>
      </xdr:nvCxnSpPr>
      <xdr:spPr>
        <a:xfrm flipV="1">
          <a:off x="14782800" y="1300632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85852</xdr:rowOff>
    </xdr:from>
    <xdr:to>
      <xdr:col>21</xdr:col>
      <xdr:colOff>361950</xdr:colOff>
      <xdr:row>77</xdr:row>
      <xdr:rowOff>28702</xdr:rowOff>
    </xdr:to>
    <xdr:cxnSp macro="">
      <xdr:nvCxnSpPr>
        <xdr:cNvPr id="423" name="直線コネクタ 422"/>
        <xdr:cNvCxnSpPr/>
      </xdr:nvCxnSpPr>
      <xdr:spPr>
        <a:xfrm flipV="1">
          <a:off x="13893800" y="1311605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76708</xdr:rowOff>
    </xdr:from>
    <xdr:to>
      <xdr:col>20</xdr:col>
      <xdr:colOff>158750</xdr:colOff>
      <xdr:row>77</xdr:row>
      <xdr:rowOff>28702</xdr:rowOff>
    </xdr:to>
    <xdr:cxnSp macro="">
      <xdr:nvCxnSpPr>
        <xdr:cNvPr id="426" name="直線コネクタ 425"/>
        <xdr:cNvCxnSpPr/>
      </xdr:nvCxnSpPr>
      <xdr:spPr>
        <a:xfrm>
          <a:off x="13004800" y="13106908"/>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30480</xdr:rowOff>
    </xdr:from>
    <xdr:to>
      <xdr:col>24</xdr:col>
      <xdr:colOff>82550</xdr:colOff>
      <xdr:row>76</xdr:row>
      <xdr:rowOff>132080</xdr:rowOff>
    </xdr:to>
    <xdr:sp macro="" textlink="">
      <xdr:nvSpPr>
        <xdr:cNvPr id="436" name="円/楕円 435"/>
        <xdr:cNvSpPr/>
      </xdr:nvSpPr>
      <xdr:spPr>
        <a:xfrm>
          <a:off x="164592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47007</xdr:rowOff>
    </xdr:from>
    <xdr:ext cx="762000" cy="259045"/>
    <xdr:sp macro="" textlink="">
      <xdr:nvSpPr>
        <xdr:cNvPr id="437" name="公債費以外該当値テキスト"/>
        <xdr:cNvSpPr txBox="1"/>
      </xdr:nvSpPr>
      <xdr:spPr>
        <a:xfrm>
          <a:off x="165989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96774</xdr:rowOff>
    </xdr:from>
    <xdr:to>
      <xdr:col>22</xdr:col>
      <xdr:colOff>615950</xdr:colOff>
      <xdr:row>76</xdr:row>
      <xdr:rowOff>26924</xdr:rowOff>
    </xdr:to>
    <xdr:sp macro="" textlink="">
      <xdr:nvSpPr>
        <xdr:cNvPr id="438" name="円/楕円 437"/>
        <xdr:cNvSpPr/>
      </xdr:nvSpPr>
      <xdr:spPr>
        <a:xfrm>
          <a:off x="15621000" y="1295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37101</xdr:rowOff>
    </xdr:from>
    <xdr:ext cx="736600" cy="259045"/>
    <xdr:sp macro="" textlink="">
      <xdr:nvSpPr>
        <xdr:cNvPr id="439" name="テキスト ボックス 438"/>
        <xdr:cNvSpPr txBox="1"/>
      </xdr:nvSpPr>
      <xdr:spPr>
        <a:xfrm>
          <a:off x="15290800" y="12724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35052</xdr:rowOff>
    </xdr:from>
    <xdr:to>
      <xdr:col>21</xdr:col>
      <xdr:colOff>412750</xdr:colOff>
      <xdr:row>76</xdr:row>
      <xdr:rowOff>136652</xdr:rowOff>
    </xdr:to>
    <xdr:sp macro="" textlink="">
      <xdr:nvSpPr>
        <xdr:cNvPr id="440" name="円/楕円 439"/>
        <xdr:cNvSpPr/>
      </xdr:nvSpPr>
      <xdr:spPr>
        <a:xfrm>
          <a:off x="14732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146829</xdr:rowOff>
    </xdr:from>
    <xdr:ext cx="762000" cy="259045"/>
    <xdr:sp macro="" textlink="">
      <xdr:nvSpPr>
        <xdr:cNvPr id="441" name="テキスト ボックス 440"/>
        <xdr:cNvSpPr txBox="1"/>
      </xdr:nvSpPr>
      <xdr:spPr>
        <a:xfrm>
          <a:off x="14401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149352</xdr:rowOff>
    </xdr:from>
    <xdr:to>
      <xdr:col>20</xdr:col>
      <xdr:colOff>209550</xdr:colOff>
      <xdr:row>77</xdr:row>
      <xdr:rowOff>79502</xdr:rowOff>
    </xdr:to>
    <xdr:sp macro="" textlink="">
      <xdr:nvSpPr>
        <xdr:cNvPr id="442" name="円/楕円 441"/>
        <xdr:cNvSpPr/>
      </xdr:nvSpPr>
      <xdr:spPr>
        <a:xfrm>
          <a:off x="13843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64279</xdr:rowOff>
    </xdr:from>
    <xdr:ext cx="762000" cy="259045"/>
    <xdr:sp macro="" textlink="">
      <xdr:nvSpPr>
        <xdr:cNvPr id="443" name="テキスト ボックス 442"/>
        <xdr:cNvSpPr txBox="1"/>
      </xdr:nvSpPr>
      <xdr:spPr>
        <a:xfrm>
          <a:off x="135128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25908</xdr:rowOff>
    </xdr:from>
    <xdr:to>
      <xdr:col>19</xdr:col>
      <xdr:colOff>6350</xdr:colOff>
      <xdr:row>76</xdr:row>
      <xdr:rowOff>127508</xdr:rowOff>
    </xdr:to>
    <xdr:sp macro="" textlink="">
      <xdr:nvSpPr>
        <xdr:cNvPr id="444" name="円/楕円 443"/>
        <xdr:cNvSpPr/>
      </xdr:nvSpPr>
      <xdr:spPr>
        <a:xfrm>
          <a:off x="12954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112285</xdr:rowOff>
    </xdr:from>
    <xdr:ext cx="762000" cy="259045"/>
    <xdr:sp macro="" textlink="">
      <xdr:nvSpPr>
        <xdr:cNvPr id="445" name="テキスト ボックス 444"/>
        <xdr:cNvSpPr txBox="1"/>
      </xdr:nvSpPr>
      <xdr:spPr>
        <a:xfrm>
          <a:off x="12623800" y="13142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三重県東員町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40088</xdr:rowOff>
    </xdr:from>
    <xdr:to>
      <xdr:col>4</xdr:col>
      <xdr:colOff>1117600</xdr:colOff>
      <xdr:row>18</xdr:row>
      <xdr:rowOff>78384</xdr:rowOff>
    </xdr:to>
    <xdr:cxnSp macro="">
      <xdr:nvCxnSpPr>
        <xdr:cNvPr id="52" name="直線コネクタ 51"/>
        <xdr:cNvCxnSpPr/>
      </xdr:nvCxnSpPr>
      <xdr:spPr bwMode="auto">
        <a:xfrm flipV="1">
          <a:off x="5003800" y="3173813"/>
          <a:ext cx="647700" cy="382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78384</xdr:rowOff>
    </xdr:from>
    <xdr:to>
      <xdr:col>4</xdr:col>
      <xdr:colOff>469900</xdr:colOff>
      <xdr:row>18</xdr:row>
      <xdr:rowOff>86625</xdr:rowOff>
    </xdr:to>
    <xdr:cxnSp macro="">
      <xdr:nvCxnSpPr>
        <xdr:cNvPr id="55" name="直線コネクタ 54"/>
        <xdr:cNvCxnSpPr/>
      </xdr:nvCxnSpPr>
      <xdr:spPr bwMode="auto">
        <a:xfrm flipV="1">
          <a:off x="4305300" y="3212109"/>
          <a:ext cx="698500" cy="82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86625</xdr:rowOff>
    </xdr:from>
    <xdr:to>
      <xdr:col>3</xdr:col>
      <xdr:colOff>904875</xdr:colOff>
      <xdr:row>18</xdr:row>
      <xdr:rowOff>91338</xdr:rowOff>
    </xdr:to>
    <xdr:cxnSp macro="">
      <xdr:nvCxnSpPr>
        <xdr:cNvPr id="58" name="直線コネクタ 57"/>
        <xdr:cNvCxnSpPr/>
      </xdr:nvCxnSpPr>
      <xdr:spPr bwMode="auto">
        <a:xfrm flipV="1">
          <a:off x="3606800" y="3220350"/>
          <a:ext cx="698500" cy="4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91338</xdr:rowOff>
    </xdr:from>
    <xdr:to>
      <xdr:col>3</xdr:col>
      <xdr:colOff>206375</xdr:colOff>
      <xdr:row>18</xdr:row>
      <xdr:rowOff>115581</xdr:rowOff>
    </xdr:to>
    <xdr:cxnSp macro="">
      <xdr:nvCxnSpPr>
        <xdr:cNvPr id="61" name="直線コネクタ 60"/>
        <xdr:cNvCxnSpPr/>
      </xdr:nvCxnSpPr>
      <xdr:spPr bwMode="auto">
        <a:xfrm flipV="1">
          <a:off x="2908300" y="3225063"/>
          <a:ext cx="698500" cy="24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160738</xdr:rowOff>
    </xdr:from>
    <xdr:to>
      <xdr:col>5</xdr:col>
      <xdr:colOff>34925</xdr:colOff>
      <xdr:row>18</xdr:row>
      <xdr:rowOff>90888</xdr:rowOff>
    </xdr:to>
    <xdr:sp macro="" textlink="">
      <xdr:nvSpPr>
        <xdr:cNvPr id="71" name="円/楕円 70"/>
        <xdr:cNvSpPr/>
      </xdr:nvSpPr>
      <xdr:spPr bwMode="auto">
        <a:xfrm>
          <a:off x="5600700" y="3123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132815</xdr:rowOff>
    </xdr:from>
    <xdr:ext cx="762000" cy="259045"/>
    <xdr:sp macro="" textlink="">
      <xdr:nvSpPr>
        <xdr:cNvPr id="72" name="人口1人当たり決算額の推移該当値テキスト130"/>
        <xdr:cNvSpPr txBox="1"/>
      </xdr:nvSpPr>
      <xdr:spPr>
        <a:xfrm>
          <a:off x="5740400" y="3095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70,109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27584</xdr:rowOff>
    </xdr:from>
    <xdr:to>
      <xdr:col>4</xdr:col>
      <xdr:colOff>520700</xdr:colOff>
      <xdr:row>18</xdr:row>
      <xdr:rowOff>129184</xdr:rowOff>
    </xdr:to>
    <xdr:sp macro="" textlink="">
      <xdr:nvSpPr>
        <xdr:cNvPr id="73" name="円/楕円 72"/>
        <xdr:cNvSpPr/>
      </xdr:nvSpPr>
      <xdr:spPr bwMode="auto">
        <a:xfrm>
          <a:off x="4953000" y="3161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113961</xdr:rowOff>
    </xdr:from>
    <xdr:ext cx="736600" cy="259045"/>
    <xdr:sp macro="" textlink="">
      <xdr:nvSpPr>
        <xdr:cNvPr id="74" name="テキスト ボックス 73"/>
        <xdr:cNvSpPr txBox="1"/>
      </xdr:nvSpPr>
      <xdr:spPr>
        <a:xfrm>
          <a:off x="4622800" y="3247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66,591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35825</xdr:rowOff>
    </xdr:from>
    <xdr:to>
      <xdr:col>3</xdr:col>
      <xdr:colOff>955675</xdr:colOff>
      <xdr:row>18</xdr:row>
      <xdr:rowOff>137425</xdr:rowOff>
    </xdr:to>
    <xdr:sp macro="" textlink="">
      <xdr:nvSpPr>
        <xdr:cNvPr id="75" name="円/楕円 74"/>
        <xdr:cNvSpPr/>
      </xdr:nvSpPr>
      <xdr:spPr bwMode="auto">
        <a:xfrm>
          <a:off x="4254500" y="3169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122202</xdr:rowOff>
    </xdr:from>
    <xdr:ext cx="762000" cy="259045"/>
    <xdr:sp macro="" textlink="">
      <xdr:nvSpPr>
        <xdr:cNvPr id="76" name="テキスト ボックス 75"/>
        <xdr:cNvSpPr txBox="1"/>
      </xdr:nvSpPr>
      <xdr:spPr>
        <a:xfrm>
          <a:off x="3924300" y="325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65,834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40538</xdr:rowOff>
    </xdr:from>
    <xdr:to>
      <xdr:col>3</xdr:col>
      <xdr:colOff>257175</xdr:colOff>
      <xdr:row>18</xdr:row>
      <xdr:rowOff>142139</xdr:rowOff>
    </xdr:to>
    <xdr:sp macro="" textlink="">
      <xdr:nvSpPr>
        <xdr:cNvPr id="77" name="円/楕円 76"/>
        <xdr:cNvSpPr/>
      </xdr:nvSpPr>
      <xdr:spPr bwMode="auto">
        <a:xfrm>
          <a:off x="3556000" y="317426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126915</xdr:rowOff>
    </xdr:from>
    <xdr:ext cx="762000" cy="259045"/>
    <xdr:sp macro="" textlink="">
      <xdr:nvSpPr>
        <xdr:cNvPr id="78" name="テキスト ボックス 77"/>
        <xdr:cNvSpPr txBox="1"/>
      </xdr:nvSpPr>
      <xdr:spPr>
        <a:xfrm>
          <a:off x="3225800" y="326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65,401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64781</xdr:rowOff>
    </xdr:from>
    <xdr:to>
      <xdr:col>2</xdr:col>
      <xdr:colOff>692150</xdr:colOff>
      <xdr:row>18</xdr:row>
      <xdr:rowOff>166381</xdr:rowOff>
    </xdr:to>
    <xdr:sp macro="" textlink="">
      <xdr:nvSpPr>
        <xdr:cNvPr id="79" name="円/楕円 78"/>
        <xdr:cNvSpPr/>
      </xdr:nvSpPr>
      <xdr:spPr bwMode="auto">
        <a:xfrm>
          <a:off x="2857500" y="3198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151158</xdr:rowOff>
    </xdr:from>
    <xdr:ext cx="762000" cy="259045"/>
    <xdr:sp macro="" textlink="">
      <xdr:nvSpPr>
        <xdr:cNvPr id="80" name="テキスト ボックス 79"/>
        <xdr:cNvSpPr txBox="1"/>
      </xdr:nvSpPr>
      <xdr:spPr>
        <a:xfrm>
          <a:off x="2527300" y="3284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328070</xdr:rowOff>
    </xdr:from>
    <xdr:to>
      <xdr:col>4</xdr:col>
      <xdr:colOff>1117600</xdr:colOff>
      <xdr:row>36</xdr:row>
      <xdr:rowOff>44933</xdr:rowOff>
    </xdr:to>
    <xdr:cxnSp macro="">
      <xdr:nvCxnSpPr>
        <xdr:cNvPr id="115" name="直線コネクタ 114"/>
        <xdr:cNvCxnSpPr/>
      </xdr:nvCxnSpPr>
      <xdr:spPr bwMode="auto">
        <a:xfrm>
          <a:off x="5003800" y="6938420"/>
          <a:ext cx="647700" cy="59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315497</xdr:rowOff>
    </xdr:from>
    <xdr:to>
      <xdr:col>4</xdr:col>
      <xdr:colOff>469900</xdr:colOff>
      <xdr:row>35</xdr:row>
      <xdr:rowOff>328070</xdr:rowOff>
    </xdr:to>
    <xdr:cxnSp macro="">
      <xdr:nvCxnSpPr>
        <xdr:cNvPr id="118" name="直線コネクタ 117"/>
        <xdr:cNvCxnSpPr/>
      </xdr:nvCxnSpPr>
      <xdr:spPr bwMode="auto">
        <a:xfrm>
          <a:off x="4305300" y="6925847"/>
          <a:ext cx="698500" cy="12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315497</xdr:rowOff>
    </xdr:from>
    <xdr:to>
      <xdr:col>3</xdr:col>
      <xdr:colOff>904875</xdr:colOff>
      <xdr:row>35</xdr:row>
      <xdr:rowOff>330258</xdr:rowOff>
    </xdr:to>
    <xdr:cxnSp macro="">
      <xdr:nvCxnSpPr>
        <xdr:cNvPr id="121" name="直線コネクタ 120"/>
        <xdr:cNvCxnSpPr/>
      </xdr:nvCxnSpPr>
      <xdr:spPr bwMode="auto">
        <a:xfrm flipV="1">
          <a:off x="3606800" y="6925847"/>
          <a:ext cx="698500" cy="147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330258</xdr:rowOff>
    </xdr:from>
    <xdr:to>
      <xdr:col>3</xdr:col>
      <xdr:colOff>206375</xdr:colOff>
      <xdr:row>36</xdr:row>
      <xdr:rowOff>6365</xdr:rowOff>
    </xdr:to>
    <xdr:cxnSp macro="">
      <xdr:nvCxnSpPr>
        <xdr:cNvPr id="124" name="直線コネクタ 123"/>
        <xdr:cNvCxnSpPr/>
      </xdr:nvCxnSpPr>
      <xdr:spPr bwMode="auto">
        <a:xfrm flipV="1">
          <a:off x="2908300" y="6940608"/>
          <a:ext cx="698500" cy="190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337033</xdr:rowOff>
    </xdr:from>
    <xdr:to>
      <xdr:col>5</xdr:col>
      <xdr:colOff>34925</xdr:colOff>
      <xdr:row>36</xdr:row>
      <xdr:rowOff>95733</xdr:rowOff>
    </xdr:to>
    <xdr:sp macro="" textlink="">
      <xdr:nvSpPr>
        <xdr:cNvPr id="134" name="円/楕円 133"/>
        <xdr:cNvSpPr/>
      </xdr:nvSpPr>
      <xdr:spPr bwMode="auto">
        <a:xfrm>
          <a:off x="5600700" y="6947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309110</xdr:rowOff>
    </xdr:from>
    <xdr:ext cx="762000" cy="259045"/>
    <xdr:sp macro="" textlink="">
      <xdr:nvSpPr>
        <xdr:cNvPr id="135" name="人口1人当たり決算額の推移該当値テキスト445"/>
        <xdr:cNvSpPr txBox="1"/>
      </xdr:nvSpPr>
      <xdr:spPr>
        <a:xfrm>
          <a:off x="5740400" y="6919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277270</xdr:rowOff>
    </xdr:from>
    <xdr:to>
      <xdr:col>4</xdr:col>
      <xdr:colOff>520700</xdr:colOff>
      <xdr:row>36</xdr:row>
      <xdr:rowOff>35970</xdr:rowOff>
    </xdr:to>
    <xdr:sp macro="" textlink="">
      <xdr:nvSpPr>
        <xdr:cNvPr id="136" name="円/楕円 135"/>
        <xdr:cNvSpPr/>
      </xdr:nvSpPr>
      <xdr:spPr bwMode="auto">
        <a:xfrm>
          <a:off x="4953000" y="6887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20747</xdr:rowOff>
    </xdr:from>
    <xdr:ext cx="736600" cy="259045"/>
    <xdr:sp macro="" textlink="">
      <xdr:nvSpPr>
        <xdr:cNvPr id="137" name="テキスト ボックス 136"/>
        <xdr:cNvSpPr txBox="1"/>
      </xdr:nvSpPr>
      <xdr:spPr>
        <a:xfrm>
          <a:off x="4622800" y="6973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264697</xdr:rowOff>
    </xdr:from>
    <xdr:to>
      <xdr:col>3</xdr:col>
      <xdr:colOff>955675</xdr:colOff>
      <xdr:row>36</xdr:row>
      <xdr:rowOff>23397</xdr:rowOff>
    </xdr:to>
    <xdr:sp macro="" textlink="">
      <xdr:nvSpPr>
        <xdr:cNvPr id="138" name="円/楕円 137"/>
        <xdr:cNvSpPr/>
      </xdr:nvSpPr>
      <xdr:spPr bwMode="auto">
        <a:xfrm>
          <a:off x="4254500" y="68750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8174</xdr:rowOff>
    </xdr:from>
    <xdr:ext cx="762000" cy="259045"/>
    <xdr:sp macro="" textlink="">
      <xdr:nvSpPr>
        <xdr:cNvPr id="139" name="テキスト ボックス 138"/>
        <xdr:cNvSpPr txBox="1"/>
      </xdr:nvSpPr>
      <xdr:spPr>
        <a:xfrm>
          <a:off x="3924300" y="696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279458</xdr:rowOff>
    </xdr:from>
    <xdr:to>
      <xdr:col>3</xdr:col>
      <xdr:colOff>257175</xdr:colOff>
      <xdr:row>36</xdr:row>
      <xdr:rowOff>38158</xdr:rowOff>
    </xdr:to>
    <xdr:sp macro="" textlink="">
      <xdr:nvSpPr>
        <xdr:cNvPr id="140" name="円/楕円 139"/>
        <xdr:cNvSpPr/>
      </xdr:nvSpPr>
      <xdr:spPr bwMode="auto">
        <a:xfrm>
          <a:off x="3556000" y="6889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22935</xdr:rowOff>
    </xdr:from>
    <xdr:ext cx="762000" cy="259045"/>
    <xdr:sp macro="" textlink="">
      <xdr:nvSpPr>
        <xdr:cNvPr id="141" name="テキスト ボックス 140"/>
        <xdr:cNvSpPr txBox="1"/>
      </xdr:nvSpPr>
      <xdr:spPr>
        <a:xfrm>
          <a:off x="3225800" y="697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298465</xdr:rowOff>
    </xdr:from>
    <xdr:to>
      <xdr:col>2</xdr:col>
      <xdr:colOff>692150</xdr:colOff>
      <xdr:row>36</xdr:row>
      <xdr:rowOff>57165</xdr:rowOff>
    </xdr:to>
    <xdr:sp macro="" textlink="">
      <xdr:nvSpPr>
        <xdr:cNvPr id="142" name="円/楕円 141"/>
        <xdr:cNvSpPr/>
      </xdr:nvSpPr>
      <xdr:spPr bwMode="auto">
        <a:xfrm>
          <a:off x="2857500" y="6908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41942</xdr:rowOff>
    </xdr:from>
    <xdr:ext cx="762000" cy="259045"/>
    <xdr:sp macro="" textlink="">
      <xdr:nvSpPr>
        <xdr:cNvPr id="143" name="テキスト ボックス 142"/>
        <xdr:cNvSpPr txBox="1"/>
      </xdr:nvSpPr>
      <xdr:spPr>
        <a:xfrm>
          <a:off x="2527300" y="699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財政調整基金残高は、前年度より</a:t>
          </a:r>
          <a:r>
            <a:rPr kumimoji="1" lang="en-US" altLang="ja-JP" sz="1300">
              <a:latin typeface="ＭＳ ゴシック" pitchFamily="49" charset="-128"/>
              <a:ea typeface="ＭＳ ゴシック" pitchFamily="49" charset="-128"/>
            </a:rPr>
            <a:t>1,584</a:t>
          </a:r>
          <a:r>
            <a:rPr kumimoji="1" lang="ja-JP" altLang="en-US" sz="1300">
              <a:latin typeface="ＭＳ ゴシック" pitchFamily="49" charset="-128"/>
              <a:ea typeface="ＭＳ ゴシック" pitchFamily="49" charset="-128"/>
            </a:rPr>
            <a:t>千円増加しているが、標準財政規模の増加により、比率は</a:t>
          </a:r>
          <a:r>
            <a:rPr kumimoji="1" lang="en-US" altLang="ja-JP" sz="1300">
              <a:latin typeface="ＭＳ ゴシック" pitchFamily="49" charset="-128"/>
              <a:ea typeface="ＭＳ ゴシック" pitchFamily="49" charset="-128"/>
            </a:rPr>
            <a:t>1.13%</a:t>
          </a:r>
          <a:r>
            <a:rPr kumimoji="1" lang="ja-JP" altLang="en-US" sz="1300">
              <a:latin typeface="ＭＳ ゴシック" pitchFamily="49" charset="-128"/>
              <a:ea typeface="ＭＳ ゴシック" pitchFamily="49" charset="-128"/>
            </a:rPr>
            <a:t>減少となっている。実質収支額は、例年より大幅に増加した前年度と比較すると</a:t>
          </a:r>
          <a:r>
            <a:rPr kumimoji="1" lang="en-US" altLang="ja-JP" sz="1300">
              <a:latin typeface="ＭＳ ゴシック" pitchFamily="49" charset="-128"/>
              <a:ea typeface="ＭＳ ゴシック" pitchFamily="49" charset="-128"/>
            </a:rPr>
            <a:t>66,756</a:t>
          </a:r>
          <a:r>
            <a:rPr kumimoji="1" lang="ja-JP" altLang="en-US" sz="1300">
              <a:latin typeface="ＭＳ ゴシック" pitchFamily="49" charset="-128"/>
              <a:ea typeface="ＭＳ ゴシック" pitchFamily="49" charset="-128"/>
            </a:rPr>
            <a:t>千円減少し、比率は</a:t>
          </a:r>
          <a:r>
            <a:rPr kumimoji="1" lang="en-US" altLang="ja-JP" sz="1300">
              <a:latin typeface="ＭＳ ゴシック" pitchFamily="49" charset="-128"/>
              <a:ea typeface="ＭＳ ゴシック" pitchFamily="49" charset="-128"/>
            </a:rPr>
            <a:t>1.66%</a:t>
          </a:r>
          <a:r>
            <a:rPr kumimoji="1" lang="ja-JP" altLang="en-US" sz="1300">
              <a:latin typeface="ＭＳ ゴシック" pitchFamily="49" charset="-128"/>
              <a:ea typeface="ＭＳ ゴシック" pitchFamily="49" charset="-128"/>
            </a:rPr>
            <a:t>の減少。実質単年度収支額は前年度より</a:t>
          </a:r>
          <a:r>
            <a:rPr kumimoji="1" lang="en-US" altLang="ja-JP" sz="1300">
              <a:latin typeface="ＭＳ ゴシック" pitchFamily="49" charset="-128"/>
              <a:ea typeface="ＭＳ ゴシック" pitchFamily="49" charset="-128"/>
            </a:rPr>
            <a:t>294,772</a:t>
          </a:r>
          <a:r>
            <a:rPr kumimoji="1" lang="ja-JP" altLang="en-US" sz="1300">
              <a:latin typeface="ＭＳ ゴシック" pitchFamily="49" charset="-128"/>
              <a:ea typeface="ＭＳ ゴシック" pitchFamily="49" charset="-128"/>
            </a:rPr>
            <a:t>千円減少し、比率は</a:t>
          </a:r>
          <a:r>
            <a:rPr kumimoji="1" lang="en-US" altLang="ja-JP" sz="1300">
              <a:latin typeface="ＭＳ ゴシック" pitchFamily="49" charset="-128"/>
              <a:ea typeface="ＭＳ ゴシック" pitchFamily="49" charset="-128"/>
            </a:rPr>
            <a:t>5.42%</a:t>
          </a:r>
          <a:r>
            <a:rPr kumimoji="1" lang="ja-JP" altLang="en-US" sz="1300">
              <a:latin typeface="ＭＳ ゴシック" pitchFamily="49" charset="-128"/>
              <a:ea typeface="ＭＳ ゴシック" pitchFamily="49" charset="-128"/>
            </a:rPr>
            <a:t>の減少となっている。景気の影響による町税（法人税割）収入額の変動で、実質収支額に大きな変動がみられたが、今後は一定の水準を維持するよう、財政見通しを立て、財政調整基金を活用しながら健全な財政運営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黒字額の構成割合を</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番大きく占める一般会計は、例年より大幅に増加した前年度と比較すると</a:t>
          </a:r>
          <a:r>
            <a:rPr kumimoji="1" lang="en-US" altLang="ja-JP" sz="1400">
              <a:latin typeface="ＭＳ ゴシック" pitchFamily="49" charset="-128"/>
              <a:ea typeface="ＭＳ ゴシック" pitchFamily="49" charset="-128"/>
            </a:rPr>
            <a:t>66,756</a:t>
          </a:r>
          <a:r>
            <a:rPr kumimoji="1" lang="ja-JP" altLang="en-US" sz="1400">
              <a:latin typeface="ＭＳ ゴシック" pitchFamily="49" charset="-128"/>
              <a:ea typeface="ＭＳ ゴシック" pitchFamily="49" charset="-128"/>
            </a:rPr>
            <a:t>千円減少し、標準財政規模比で</a:t>
          </a:r>
          <a:r>
            <a:rPr kumimoji="1" lang="en-US" altLang="ja-JP" sz="1400">
              <a:latin typeface="ＭＳ ゴシック" pitchFamily="49" charset="-128"/>
              <a:ea typeface="ＭＳ ゴシック" pitchFamily="49" charset="-128"/>
            </a:rPr>
            <a:t>1.65%</a:t>
          </a:r>
          <a:r>
            <a:rPr kumimoji="1" lang="ja-JP" altLang="en-US" sz="1400">
              <a:latin typeface="ＭＳ ゴシック" pitchFamily="49" charset="-128"/>
              <a:ea typeface="ＭＳ ゴシック" pitchFamily="49" charset="-128"/>
            </a:rPr>
            <a:t>減少している。町税（法人税割）収入額の変動の影響であり、今後は減少傾向になるものと考えられる。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黒字額が前年度より</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番目に構成割合が大きい水道事業会計では、黒字額が前年度より</a:t>
          </a:r>
          <a:r>
            <a:rPr kumimoji="1" lang="en-US" altLang="ja-JP" sz="1400">
              <a:latin typeface="ＭＳ ゴシック" pitchFamily="49" charset="-128"/>
              <a:ea typeface="ＭＳ ゴシック" pitchFamily="49" charset="-128"/>
            </a:rPr>
            <a:t>45,471</a:t>
          </a:r>
          <a:r>
            <a:rPr kumimoji="1" lang="ja-JP" altLang="en-US" sz="1400">
              <a:latin typeface="ＭＳ ゴシック" pitchFamily="49" charset="-128"/>
              <a:ea typeface="ＭＳ ゴシック" pitchFamily="49" charset="-128"/>
            </a:rPr>
            <a:t>千円増加し、標準財政規模比で</a:t>
          </a:r>
          <a:r>
            <a:rPr kumimoji="1" lang="en-US" altLang="ja-JP" sz="1400">
              <a:latin typeface="ＭＳ ゴシック" pitchFamily="49" charset="-128"/>
              <a:ea typeface="ＭＳ ゴシック" pitchFamily="49" charset="-128"/>
            </a:rPr>
            <a:t>0.51%</a:t>
          </a:r>
          <a:r>
            <a:rPr kumimoji="1" lang="ja-JP" altLang="en-US" sz="1400">
              <a:latin typeface="ＭＳ ゴシック" pitchFamily="49" charset="-128"/>
              <a:ea typeface="ＭＳ ゴシック" pitchFamily="49" charset="-128"/>
            </a:rPr>
            <a:t>増加している。</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番目に構成割合が大きい介護保険特別会計では、黒字額が前年度より</a:t>
          </a:r>
          <a:r>
            <a:rPr kumimoji="1" lang="en-US" altLang="ja-JP" sz="1400">
              <a:latin typeface="ＭＳ ゴシック" pitchFamily="49" charset="-128"/>
              <a:ea typeface="ＭＳ ゴシック" pitchFamily="49" charset="-128"/>
            </a:rPr>
            <a:t>11,534</a:t>
          </a:r>
          <a:r>
            <a:rPr kumimoji="1" lang="ja-JP" altLang="en-US" sz="1400">
              <a:latin typeface="ＭＳ ゴシック" pitchFamily="49" charset="-128"/>
              <a:ea typeface="ＭＳ ゴシック" pitchFamily="49" charset="-128"/>
            </a:rPr>
            <a:t>千円減少し、標準財政規模比で</a:t>
          </a:r>
          <a:r>
            <a:rPr kumimoji="1" lang="en-US" altLang="ja-JP" sz="1400">
              <a:latin typeface="ＭＳ ゴシック" pitchFamily="49" charset="-128"/>
              <a:ea typeface="ＭＳ ゴシック" pitchFamily="49" charset="-128"/>
            </a:rPr>
            <a:t>0.32%</a:t>
          </a:r>
          <a:r>
            <a:rPr kumimoji="1" lang="ja-JP" altLang="en-US" sz="1400">
              <a:latin typeface="ＭＳ ゴシック" pitchFamily="49" charset="-128"/>
              <a:ea typeface="ＭＳ ゴシック" pitchFamily="49" charset="-128"/>
            </a:rPr>
            <a:t>減少している。</a:t>
          </a:r>
        </a:p>
        <a:p>
          <a:r>
            <a:rPr kumimoji="1" lang="ja-JP" altLang="en-US" sz="1400">
              <a:latin typeface="ＭＳ ゴシック" pitchFamily="49" charset="-128"/>
              <a:ea typeface="ＭＳ ゴシック" pitchFamily="49" charset="-128"/>
            </a:rPr>
            <a:t>　全会計の黒字額の合計は、前年度より</a:t>
          </a:r>
          <a:r>
            <a:rPr kumimoji="1" lang="en-US" altLang="ja-JP" sz="1400">
              <a:latin typeface="ＭＳ ゴシック" pitchFamily="49" charset="-128"/>
              <a:ea typeface="ＭＳ ゴシック" pitchFamily="49" charset="-128"/>
            </a:rPr>
            <a:t>83,359</a:t>
          </a:r>
          <a:r>
            <a:rPr kumimoji="1" lang="ja-JP" altLang="en-US" sz="1400">
              <a:latin typeface="ＭＳ ゴシック" pitchFamily="49" charset="-128"/>
              <a:ea typeface="ＭＳ ゴシック" pitchFamily="49" charset="-128"/>
            </a:rPr>
            <a:t>千円減少しており、標準財政規模比で</a:t>
          </a:r>
          <a:r>
            <a:rPr kumimoji="1" lang="en-US" altLang="ja-JP" sz="1400">
              <a:latin typeface="ＭＳ ゴシック" pitchFamily="49" charset="-128"/>
              <a:ea typeface="ＭＳ ゴシック" pitchFamily="49" charset="-128"/>
            </a:rPr>
            <a:t>2.48%</a:t>
          </a:r>
          <a:r>
            <a:rPr kumimoji="1" lang="ja-JP" altLang="en-US" sz="1400">
              <a:latin typeface="ＭＳ ゴシック" pitchFamily="49" charset="-128"/>
              <a:ea typeface="ＭＳ ゴシック" pitchFamily="49" charset="-128"/>
            </a:rPr>
            <a:t>減少している。</a:t>
          </a:r>
        </a:p>
        <a:p>
          <a:r>
            <a:rPr kumimoji="1" lang="ja-JP" altLang="en-US" sz="1400">
              <a:latin typeface="ＭＳ ゴシック" pitchFamily="49" charset="-128"/>
              <a:ea typeface="ＭＳ ゴシック" pitchFamily="49" charset="-128"/>
            </a:rPr>
            <a:t>　今後も現在の水準を維持するよう適切な事業の選択を行い、財政の健全化に努める。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元利償還金について、過去の公共施設建設事業に係る起債償還終了の影響で、前年度より</a:t>
          </a:r>
          <a:r>
            <a:rPr kumimoji="1" lang="en-US" altLang="ja-JP" sz="1400">
              <a:latin typeface="ＭＳ ゴシック" pitchFamily="49" charset="-128"/>
              <a:ea typeface="ＭＳ ゴシック" pitchFamily="49" charset="-128"/>
            </a:rPr>
            <a:t>38</a:t>
          </a:r>
          <a:r>
            <a:rPr kumimoji="1" lang="ja-JP" altLang="en-US" sz="1400">
              <a:latin typeface="ＭＳ ゴシック" pitchFamily="49" charset="-128"/>
              <a:ea typeface="ＭＳ ゴシック" pitchFamily="49" charset="-128"/>
            </a:rPr>
            <a:t>百万円減少している。</a:t>
          </a:r>
        </a:p>
        <a:p>
          <a:r>
            <a:rPr kumimoji="1" lang="ja-JP" altLang="en-US" sz="1400">
              <a:latin typeface="ＭＳ ゴシック" pitchFamily="49" charset="-128"/>
              <a:ea typeface="ＭＳ ゴシック" pitchFamily="49" charset="-128"/>
            </a:rPr>
            <a:t>　算入公債費等は、近年増加傾向にある臨時財政対策債の増加の影響により前年度より</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百万円増加しており、全体として実質公債費比率の分子の額は、</a:t>
          </a:r>
          <a:r>
            <a:rPr kumimoji="1" lang="en-US" altLang="ja-JP" sz="1400">
              <a:latin typeface="ＭＳ ゴシック" pitchFamily="49" charset="-128"/>
              <a:ea typeface="ＭＳ ゴシック" pitchFamily="49" charset="-128"/>
            </a:rPr>
            <a:t>49</a:t>
          </a:r>
          <a:r>
            <a:rPr kumimoji="1" lang="ja-JP" altLang="en-US" sz="1400">
              <a:latin typeface="ＭＳ ゴシック" pitchFamily="49" charset="-128"/>
              <a:ea typeface="ＭＳ ゴシック" pitchFamily="49" charset="-128"/>
            </a:rPr>
            <a:t>百万円減少している。</a:t>
          </a:r>
        </a:p>
        <a:p>
          <a:r>
            <a:rPr kumimoji="1" lang="ja-JP" altLang="en-US" sz="1400">
              <a:latin typeface="ＭＳ ゴシック" pitchFamily="49" charset="-128"/>
              <a:ea typeface="ＭＳ ゴシック" pitchFamily="49" charset="-128"/>
            </a:rPr>
            <a:t>　今後とも的確な事業の選択により、起債に大きく依存することのない財政運営に努める。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将来負担額では、起債抑制と過去の起債償還終了により一般会計等に係る地方債の現在高が、前年度より</a:t>
          </a:r>
          <a:r>
            <a:rPr kumimoji="1" lang="en-US" altLang="ja-JP" sz="1400">
              <a:latin typeface="ＭＳ ゴシック" pitchFamily="49" charset="-128"/>
              <a:ea typeface="ＭＳ ゴシック" pitchFamily="49" charset="-128"/>
            </a:rPr>
            <a:t>57</a:t>
          </a:r>
          <a:r>
            <a:rPr kumimoji="1" lang="ja-JP" altLang="en-US" sz="1400">
              <a:latin typeface="ＭＳ ゴシック" pitchFamily="49" charset="-128"/>
              <a:ea typeface="ＭＳ ゴシック" pitchFamily="49" charset="-128"/>
            </a:rPr>
            <a:t>百万円減少している。公営企業債等繰入見込額は、下水道事業の元利償還金の減少により、前年度より</a:t>
          </a:r>
          <a:r>
            <a:rPr kumimoji="1" lang="en-US" altLang="ja-JP" sz="1400">
              <a:latin typeface="ＭＳ ゴシック" pitchFamily="49" charset="-128"/>
              <a:ea typeface="ＭＳ ゴシック" pitchFamily="49" charset="-128"/>
            </a:rPr>
            <a:t>168</a:t>
          </a:r>
          <a:r>
            <a:rPr kumimoji="1" lang="ja-JP" altLang="en-US" sz="1400">
              <a:latin typeface="ＭＳ ゴシック" pitchFamily="49" charset="-128"/>
              <a:ea typeface="ＭＳ ゴシック" pitchFamily="49" charset="-128"/>
            </a:rPr>
            <a:t>百万円減少している。</a:t>
          </a:r>
        </a:p>
        <a:p>
          <a:r>
            <a:rPr kumimoji="1" lang="ja-JP" altLang="en-US" sz="1400">
              <a:latin typeface="ＭＳ ゴシック" pitchFamily="49" charset="-128"/>
              <a:ea typeface="ＭＳ ゴシック" pitchFamily="49" charset="-128"/>
            </a:rPr>
            <a:t>　また、充当可能財源等については、充当可能基金が前年度より</a:t>
          </a:r>
          <a:r>
            <a:rPr kumimoji="1" lang="en-US" altLang="ja-JP" sz="1400">
              <a:latin typeface="ＭＳ ゴシック" pitchFamily="49" charset="-128"/>
              <a:ea typeface="ＭＳ ゴシック" pitchFamily="49" charset="-128"/>
            </a:rPr>
            <a:t>264</a:t>
          </a:r>
          <a:r>
            <a:rPr kumimoji="1" lang="ja-JP" altLang="en-US" sz="1400">
              <a:latin typeface="ＭＳ ゴシック" pitchFamily="49" charset="-128"/>
              <a:ea typeface="ＭＳ ゴシック" pitchFamily="49" charset="-128"/>
            </a:rPr>
            <a:t>百万円増加し、全体として将来負担比率の分子の額は、</a:t>
          </a:r>
          <a:r>
            <a:rPr kumimoji="1" lang="en-US" altLang="ja-JP" sz="1400">
              <a:latin typeface="ＭＳ ゴシック" pitchFamily="49" charset="-128"/>
              <a:ea typeface="ＭＳ ゴシック" pitchFamily="49" charset="-128"/>
            </a:rPr>
            <a:t>441</a:t>
          </a:r>
          <a:r>
            <a:rPr kumimoji="1" lang="ja-JP" altLang="en-US" sz="1400">
              <a:latin typeface="ＭＳ ゴシック" pitchFamily="49" charset="-128"/>
              <a:ea typeface="ＭＳ ゴシック" pitchFamily="49" charset="-128"/>
            </a:rPr>
            <a:t>百円減少している。</a:t>
          </a:r>
        </a:p>
        <a:p>
          <a:r>
            <a:rPr kumimoji="1" lang="ja-JP" altLang="en-US" sz="1400">
              <a:latin typeface="ＭＳ ゴシック" pitchFamily="49" charset="-128"/>
              <a:ea typeface="ＭＳ ゴシック" pitchFamily="49" charset="-128"/>
            </a:rPr>
            <a:t>　今後も将来世代への負担を抑えるよう適切な事業の選択を行い、財政の健全化に努める。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8460395</v>
      </c>
      <c r="BO4" s="379"/>
      <c r="BP4" s="379"/>
      <c r="BQ4" s="379"/>
      <c r="BR4" s="379"/>
      <c r="BS4" s="379"/>
      <c r="BT4" s="379"/>
      <c r="BU4" s="380"/>
      <c r="BV4" s="378">
        <v>8078037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12.3</v>
      </c>
      <c r="CU4" s="556"/>
      <c r="CV4" s="556"/>
      <c r="CW4" s="556"/>
      <c r="CX4" s="556"/>
      <c r="CY4" s="556"/>
      <c r="CZ4" s="556"/>
      <c r="DA4" s="557"/>
      <c r="DB4" s="555">
        <v>13.9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7741896</v>
      </c>
      <c r="BO5" s="384"/>
      <c r="BP5" s="384"/>
      <c r="BQ5" s="384"/>
      <c r="BR5" s="384"/>
      <c r="BS5" s="384"/>
      <c r="BT5" s="384"/>
      <c r="BU5" s="385"/>
      <c r="BV5" s="383">
        <v>7306490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80.900000000000006</v>
      </c>
      <c r="CU5" s="354"/>
      <c r="CV5" s="354"/>
      <c r="CW5" s="354"/>
      <c r="CX5" s="354"/>
      <c r="CY5" s="354"/>
      <c r="CZ5" s="354"/>
      <c r="DA5" s="355"/>
      <c r="DB5" s="353">
        <v>79.2</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718499</v>
      </c>
      <c r="BO6" s="384"/>
      <c r="BP6" s="384"/>
      <c r="BQ6" s="384"/>
      <c r="BR6" s="384"/>
      <c r="BS6" s="384"/>
      <c r="BT6" s="384"/>
      <c r="BU6" s="385"/>
      <c r="BV6" s="383">
        <v>771547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86.6</v>
      </c>
      <c r="CU6" s="530"/>
      <c r="CV6" s="530"/>
      <c r="CW6" s="530"/>
      <c r="CX6" s="530"/>
      <c r="CY6" s="530"/>
      <c r="CZ6" s="530"/>
      <c r="DA6" s="531"/>
      <c r="DB6" s="529">
        <v>87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32654</v>
      </c>
      <c r="BO7" s="384"/>
      <c r="BP7" s="384"/>
      <c r="BQ7" s="384"/>
      <c r="BR7" s="384"/>
      <c r="BS7" s="384"/>
      <c r="BT7" s="384"/>
      <c r="BU7" s="385"/>
      <c r="BV7" s="383">
        <v>18946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5584841</v>
      </c>
      <c r="CU7" s="384"/>
      <c r="CV7" s="384"/>
      <c r="CW7" s="384"/>
      <c r="CX7" s="384"/>
      <c r="CY7" s="384"/>
      <c r="CZ7" s="384"/>
      <c r="DA7" s="385"/>
      <c r="DB7" s="383">
        <v>5399022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685845</v>
      </c>
      <c r="BO8" s="384"/>
      <c r="BP8" s="384"/>
      <c r="BQ8" s="384"/>
      <c r="BR8" s="384"/>
      <c r="BS8" s="384"/>
      <c r="BT8" s="384"/>
      <c r="BU8" s="385"/>
      <c r="BV8" s="383">
        <v>752601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0.76</v>
      </c>
      <c r="CU8" s="493"/>
      <c r="CV8" s="493"/>
      <c r="CW8" s="493"/>
      <c r="CX8" s="493"/>
      <c r="CY8" s="493"/>
      <c r="CZ8" s="493"/>
      <c r="DA8" s="494"/>
      <c r="DB8" s="492">
        <v>0.73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25661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-66756</v>
      </c>
      <c r="BO9" s="384"/>
      <c r="BP9" s="384"/>
      <c r="BQ9" s="384"/>
      <c r="BR9" s="384"/>
      <c r="BS9" s="384"/>
      <c r="BT9" s="384"/>
      <c r="BU9" s="385"/>
      <c r="BV9" s="383">
        <v>227988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8.1</v>
      </c>
      <c r="CU9" s="354"/>
      <c r="CV9" s="354"/>
      <c r="CW9" s="354"/>
      <c r="CX9" s="354"/>
      <c r="CY9" s="354"/>
      <c r="CZ9" s="354"/>
      <c r="DA9" s="355"/>
      <c r="DB9" s="353">
        <v>8.9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25897</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1584</v>
      </c>
      <c r="BO10" s="384"/>
      <c r="BP10" s="384"/>
      <c r="BQ10" s="384"/>
      <c r="BR10" s="384"/>
      <c r="BS10" s="384"/>
      <c r="BT10" s="384"/>
      <c r="BU10" s="385"/>
      <c r="BV10" s="383">
        <v>1612</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25660</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25204</v>
      </c>
      <c r="S13" s="485"/>
      <c r="T13" s="485"/>
      <c r="U13" s="485"/>
      <c r="V13" s="486"/>
      <c r="W13" s="472" t="s">
        <v>124</v>
      </c>
      <c r="X13" s="396"/>
      <c r="Y13" s="396"/>
      <c r="Z13" s="396"/>
      <c r="AA13" s="396"/>
      <c r="AB13" s="397"/>
      <c r="AC13" s="359">
        <v>141</v>
      </c>
      <c r="AD13" s="360"/>
      <c r="AE13" s="360"/>
      <c r="AF13" s="360"/>
      <c r="AG13" s="361"/>
      <c r="AH13" s="359">
        <v>178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-65172</v>
      </c>
      <c r="BO13" s="384"/>
      <c r="BP13" s="384"/>
      <c r="BQ13" s="384"/>
      <c r="BR13" s="384"/>
      <c r="BS13" s="384"/>
      <c r="BT13" s="384"/>
      <c r="BU13" s="385"/>
      <c r="BV13" s="383">
        <v>229600</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5.4</v>
      </c>
      <c r="CU13" s="354"/>
      <c r="CV13" s="354"/>
      <c r="CW13" s="354"/>
      <c r="CX13" s="354"/>
      <c r="CY13" s="354"/>
      <c r="CZ13" s="354"/>
      <c r="DA13" s="355"/>
      <c r="DB13" s="353">
        <v>5.8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25746</v>
      </c>
      <c r="S14" s="485"/>
      <c r="T14" s="485"/>
      <c r="U14" s="485"/>
      <c r="V14" s="486"/>
      <c r="W14" s="487"/>
      <c r="X14" s="399"/>
      <c r="Y14" s="399"/>
      <c r="Z14" s="399"/>
      <c r="AA14" s="399"/>
      <c r="AB14" s="400"/>
      <c r="AC14" s="477">
        <v>1.1000000000000001</v>
      </c>
      <c r="AD14" s="478"/>
      <c r="AE14" s="478"/>
      <c r="AF14" s="478"/>
      <c r="AG14" s="479"/>
      <c r="AH14" s="477">
        <v>1.3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25261</v>
      </c>
      <c r="S15" s="485"/>
      <c r="T15" s="485"/>
      <c r="U15" s="485"/>
      <c r="V15" s="486"/>
      <c r="W15" s="472" t="s">
        <v>131</v>
      </c>
      <c r="X15" s="396"/>
      <c r="Y15" s="396"/>
      <c r="Z15" s="396"/>
      <c r="AA15" s="396"/>
      <c r="AB15" s="397"/>
      <c r="AC15" s="359">
        <v>5102</v>
      </c>
      <c r="AD15" s="360"/>
      <c r="AE15" s="360"/>
      <c r="AF15" s="360"/>
      <c r="AG15" s="361"/>
      <c r="AH15" s="359">
        <v>5512</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3416644</v>
      </c>
      <c r="BO15" s="379"/>
      <c r="BP15" s="379"/>
      <c r="BQ15" s="379"/>
      <c r="BR15" s="379"/>
      <c r="BS15" s="379"/>
      <c r="BT15" s="379"/>
      <c r="BU15" s="380"/>
      <c r="BV15" s="378">
        <v>2957353</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40.1</v>
      </c>
      <c r="AD16" s="478"/>
      <c r="AE16" s="478"/>
      <c r="AF16" s="478"/>
      <c r="AG16" s="479"/>
      <c r="AH16" s="477">
        <v>40.1</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4214839</v>
      </c>
      <c r="BO16" s="384"/>
      <c r="BP16" s="384"/>
      <c r="BQ16" s="384"/>
      <c r="BR16" s="384"/>
      <c r="BS16" s="384"/>
      <c r="BT16" s="384"/>
      <c r="BU16" s="385"/>
      <c r="BV16" s="383">
        <v>3999665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7480</v>
      </c>
      <c r="AD17" s="360"/>
      <c r="AE17" s="360"/>
      <c r="AF17" s="360"/>
      <c r="AG17" s="361"/>
      <c r="AH17" s="359">
        <v>7806</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4411174</v>
      </c>
      <c r="BO17" s="384"/>
      <c r="BP17" s="384"/>
      <c r="BQ17" s="384"/>
      <c r="BR17" s="384"/>
      <c r="BS17" s="384"/>
      <c r="BT17" s="384"/>
      <c r="BU17" s="385"/>
      <c r="BV17" s="383">
        <v>3810390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22.68</v>
      </c>
      <c r="M18" s="448"/>
      <c r="N18" s="448"/>
      <c r="O18" s="448"/>
      <c r="P18" s="448"/>
      <c r="Q18" s="448"/>
      <c r="R18" s="449"/>
      <c r="S18" s="449"/>
      <c r="T18" s="449"/>
      <c r="U18" s="449"/>
      <c r="V18" s="450"/>
      <c r="W18" s="464"/>
      <c r="X18" s="465"/>
      <c r="Y18" s="465"/>
      <c r="Z18" s="465"/>
      <c r="AA18" s="465"/>
      <c r="AB18" s="473"/>
      <c r="AC18" s="347">
        <v>58.8</v>
      </c>
      <c r="AD18" s="348"/>
      <c r="AE18" s="348"/>
      <c r="AF18" s="348"/>
      <c r="AG18" s="451"/>
      <c r="AH18" s="347">
        <v>56.8</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4599977</v>
      </c>
      <c r="BO18" s="384"/>
      <c r="BP18" s="384"/>
      <c r="BQ18" s="384"/>
      <c r="BR18" s="384"/>
      <c r="BS18" s="384"/>
      <c r="BT18" s="384"/>
      <c r="BU18" s="385"/>
      <c r="BV18" s="383">
        <v>4532004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1131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6634343</v>
      </c>
      <c r="BO19" s="384"/>
      <c r="BP19" s="384"/>
      <c r="BQ19" s="384"/>
      <c r="BR19" s="384"/>
      <c r="BS19" s="384"/>
      <c r="BT19" s="384"/>
      <c r="BU19" s="385"/>
      <c r="BV19" s="383">
        <v>6454180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8580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5491705</v>
      </c>
      <c r="BO23" s="384"/>
      <c r="BP23" s="384"/>
      <c r="BQ23" s="384"/>
      <c r="BR23" s="384"/>
      <c r="BS23" s="384"/>
      <c r="BT23" s="384"/>
      <c r="BU23" s="385"/>
      <c r="BV23" s="383">
        <v>5549065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6300</v>
      </c>
      <c r="R24" s="360"/>
      <c r="S24" s="360"/>
      <c r="T24" s="360"/>
      <c r="U24" s="360"/>
      <c r="V24" s="361"/>
      <c r="W24" s="425"/>
      <c r="X24" s="416"/>
      <c r="Y24" s="417"/>
      <c r="Z24" s="356" t="s">
        <v>155</v>
      </c>
      <c r="AA24" s="357"/>
      <c r="AB24" s="357"/>
      <c r="AC24" s="357"/>
      <c r="AD24" s="357"/>
      <c r="AE24" s="357"/>
      <c r="AF24" s="357"/>
      <c r="AG24" s="358"/>
      <c r="AH24" s="359">
        <v>167</v>
      </c>
      <c r="AI24" s="360"/>
      <c r="AJ24" s="360"/>
      <c r="AK24" s="360"/>
      <c r="AL24" s="361"/>
      <c r="AM24" s="359">
        <v>503839</v>
      </c>
      <c r="AN24" s="360"/>
      <c r="AO24" s="360"/>
      <c r="AP24" s="360"/>
      <c r="AQ24" s="360"/>
      <c r="AR24" s="361"/>
      <c r="AS24" s="359">
        <v>3017</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4565857</v>
      </c>
      <c r="BO24" s="384"/>
      <c r="BP24" s="384"/>
      <c r="BQ24" s="384"/>
      <c r="BR24" s="384"/>
      <c r="BS24" s="384"/>
      <c r="BT24" s="384"/>
      <c r="BU24" s="385"/>
      <c r="BV24" s="383">
        <v>4579609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5850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836705</v>
      </c>
      <c r="BO25" s="379"/>
      <c r="BP25" s="379"/>
      <c r="BQ25" s="379"/>
      <c r="BR25" s="379"/>
      <c r="BS25" s="379"/>
      <c r="BT25" s="379"/>
      <c r="BU25" s="380"/>
      <c r="BV25" s="378">
        <v>772960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5690</v>
      </c>
      <c r="R26" s="360"/>
      <c r="S26" s="360"/>
      <c r="T26" s="360"/>
      <c r="U26" s="360"/>
      <c r="V26" s="361"/>
      <c r="W26" s="425"/>
      <c r="X26" s="416"/>
      <c r="Y26" s="417"/>
      <c r="Z26" s="356" t="s">
        <v>161</v>
      </c>
      <c r="AA26" s="438"/>
      <c r="AB26" s="438"/>
      <c r="AC26" s="438"/>
      <c r="AD26" s="438"/>
      <c r="AE26" s="438"/>
      <c r="AF26" s="438"/>
      <c r="AG26" s="439"/>
      <c r="AH26" s="359">
        <v>10</v>
      </c>
      <c r="AI26" s="360"/>
      <c r="AJ26" s="360"/>
      <c r="AK26" s="360"/>
      <c r="AL26" s="361"/>
      <c r="AM26" s="359">
        <v>22960</v>
      </c>
      <c r="AN26" s="360"/>
      <c r="AO26" s="360"/>
      <c r="AP26" s="360"/>
      <c r="AQ26" s="360"/>
      <c r="AR26" s="361"/>
      <c r="AS26" s="359">
        <v>2296</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3270</v>
      </c>
      <c r="R27" s="360"/>
      <c r="S27" s="360"/>
      <c r="T27" s="360"/>
      <c r="U27" s="360"/>
      <c r="V27" s="361"/>
      <c r="W27" s="425"/>
      <c r="X27" s="416"/>
      <c r="Y27" s="417"/>
      <c r="Z27" s="356" t="s">
        <v>164</v>
      </c>
      <c r="AA27" s="357"/>
      <c r="AB27" s="357"/>
      <c r="AC27" s="357"/>
      <c r="AD27" s="357"/>
      <c r="AE27" s="357"/>
      <c r="AF27" s="357"/>
      <c r="AG27" s="358"/>
      <c r="AH27" s="359">
        <v>30</v>
      </c>
      <c r="AI27" s="360"/>
      <c r="AJ27" s="360"/>
      <c r="AK27" s="360"/>
      <c r="AL27" s="361"/>
      <c r="AM27" s="359">
        <v>85140</v>
      </c>
      <c r="AN27" s="360"/>
      <c r="AO27" s="360"/>
      <c r="AP27" s="360"/>
      <c r="AQ27" s="360"/>
      <c r="AR27" s="361"/>
      <c r="AS27" s="359">
        <v>2838</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409849</v>
      </c>
      <c r="BO27" s="387"/>
      <c r="BP27" s="387"/>
      <c r="BQ27" s="387"/>
      <c r="BR27" s="387"/>
      <c r="BS27" s="387"/>
      <c r="BT27" s="387"/>
      <c r="BU27" s="388"/>
      <c r="BV27" s="386">
        <v>409849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2650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1883363</v>
      </c>
      <c r="BO28" s="379"/>
      <c r="BP28" s="379"/>
      <c r="BQ28" s="379"/>
      <c r="BR28" s="379"/>
      <c r="BS28" s="379"/>
      <c r="BT28" s="379"/>
      <c r="BU28" s="380"/>
      <c r="BV28" s="378">
        <v>1881779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12</v>
      </c>
      <c r="M29" s="360"/>
      <c r="N29" s="360"/>
      <c r="O29" s="360"/>
      <c r="P29" s="361"/>
      <c r="Q29" s="359">
        <v>2500</v>
      </c>
      <c r="R29" s="360"/>
      <c r="S29" s="360"/>
      <c r="T29" s="360"/>
      <c r="U29" s="360"/>
      <c r="V29" s="361"/>
      <c r="W29" s="426"/>
      <c r="X29" s="427"/>
      <c r="Y29" s="428"/>
      <c r="Z29" s="356" t="s">
        <v>171</v>
      </c>
      <c r="AA29" s="357"/>
      <c r="AB29" s="357"/>
      <c r="AC29" s="357"/>
      <c r="AD29" s="357"/>
      <c r="AE29" s="357"/>
      <c r="AF29" s="357"/>
      <c r="AG29" s="358"/>
      <c r="AH29" s="359">
        <v>197</v>
      </c>
      <c r="AI29" s="360"/>
      <c r="AJ29" s="360"/>
      <c r="AK29" s="360"/>
      <c r="AL29" s="361"/>
      <c r="AM29" s="359">
        <v>588979</v>
      </c>
      <c r="AN29" s="360"/>
      <c r="AO29" s="360"/>
      <c r="AP29" s="360"/>
      <c r="AQ29" s="360"/>
      <c r="AR29" s="361"/>
      <c r="AS29" s="359">
        <v>2990</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147720</v>
      </c>
      <c r="BO29" s="384"/>
      <c r="BP29" s="384"/>
      <c r="BQ29" s="384"/>
      <c r="BR29" s="384"/>
      <c r="BS29" s="384"/>
      <c r="BT29" s="384"/>
      <c r="BU29" s="385"/>
      <c r="BV29" s="383">
        <v>147720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100.2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1751987</v>
      </c>
      <c r="BO30" s="387"/>
      <c r="BP30" s="387"/>
      <c r="BQ30" s="387"/>
      <c r="BR30" s="387"/>
      <c r="BS30" s="387"/>
      <c r="BT30" s="387"/>
      <c r="BU30" s="388"/>
      <c r="BV30" s="386">
        <v>1569331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桑名広域清掃事業組合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（ごみ処理施設整備事業特別会計）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桑名・員弁広域連合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三重県市町総合事務組合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（退職手当特別会計）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（デジタル地図特別会計）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（物品特別会計）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（公平委員会特別会計）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84" t="s">
        <v>24</v>
      </c>
      <c r="C41" s="1185"/>
      <c r="D41" s="81"/>
      <c r="E41" s="1186" t="s">
        <v>25</v>
      </c>
      <c r="F41" s="1186"/>
      <c r="G41" s="1186"/>
      <c r="H41" s="1187"/>
      <c r="I41" s="82">
        <v>5264</v>
      </c>
      <c r="J41" s="83">
        <v>5302</v>
      </c>
      <c r="K41" s="83">
        <v>5462</v>
      </c>
      <c r="L41" s="83">
        <v>5549</v>
      </c>
      <c r="M41" s="84">
        <v>5492</v>
      </c>
    </row>
    <row r="42" spans="2:13" ht="27.75" customHeight="1" x14ac:dyDescent="0.15">
      <c r="B42" s="1174"/>
      <c r="C42" s="1175"/>
      <c r="D42" s="85"/>
      <c r="E42" s="1178" t="s">
        <v>26</v>
      </c>
      <c r="F42" s="1178"/>
      <c r="G42" s="1178"/>
      <c r="H42" s="1179"/>
      <c r="I42" s="86">
        <v>2</v>
      </c>
      <c r="J42" s="87">
        <v>1</v>
      </c>
      <c r="K42" s="87">
        <v>1</v>
      </c>
      <c r="L42" s="87">
        <v>0</v>
      </c>
      <c r="M42" s="88">
        <v>0</v>
      </c>
    </row>
    <row r="43" spans="2:13" ht="27.75" customHeight="1" x14ac:dyDescent="0.15">
      <c r="B43" s="1174"/>
      <c r="C43" s="1175"/>
      <c r="D43" s="85"/>
      <c r="E43" s="1178" t="s">
        <v>27</v>
      </c>
      <c r="F43" s="1178"/>
      <c r="G43" s="1178"/>
      <c r="H43" s="1179"/>
      <c r="I43" s="86">
        <v>3316</v>
      </c>
      <c r="J43" s="87">
        <v>3142</v>
      </c>
      <c r="K43" s="87">
        <v>3045</v>
      </c>
      <c r="L43" s="87">
        <v>2853</v>
      </c>
      <c r="M43" s="88">
        <v>2685</v>
      </c>
    </row>
    <row r="44" spans="2:13" ht="27.75" customHeight="1" x14ac:dyDescent="0.15">
      <c r="B44" s="1174"/>
      <c r="C44" s="1175"/>
      <c r="D44" s="85"/>
      <c r="E44" s="1178" t="s">
        <v>28</v>
      </c>
      <c r="F44" s="1178"/>
      <c r="G44" s="1178"/>
      <c r="H44" s="1179"/>
      <c r="I44" s="86">
        <v>1077</v>
      </c>
      <c r="J44" s="87">
        <v>922</v>
      </c>
      <c r="K44" s="87">
        <v>775</v>
      </c>
      <c r="L44" s="87">
        <v>628</v>
      </c>
      <c r="M44" s="88">
        <v>483</v>
      </c>
    </row>
    <row r="45" spans="2:13" ht="27.75" customHeight="1" x14ac:dyDescent="0.15">
      <c r="B45" s="1174"/>
      <c r="C45" s="1175"/>
      <c r="D45" s="85"/>
      <c r="E45" s="1178" t="s">
        <v>29</v>
      </c>
      <c r="F45" s="1178"/>
      <c r="G45" s="1178"/>
      <c r="H45" s="1179"/>
      <c r="I45" s="86" t="s">
        <v>478</v>
      </c>
      <c r="J45" s="87" t="s">
        <v>478</v>
      </c>
      <c r="K45" s="87" t="s">
        <v>478</v>
      </c>
      <c r="L45" s="87" t="s">
        <v>478</v>
      </c>
      <c r="M45" s="88" t="s">
        <v>478</v>
      </c>
    </row>
    <row r="46" spans="2:13" ht="27.75" customHeight="1" x14ac:dyDescent="0.15">
      <c r="B46" s="1174"/>
      <c r="C46" s="1175"/>
      <c r="D46" s="85"/>
      <c r="E46" s="1178" t="s">
        <v>30</v>
      </c>
      <c r="F46" s="1178"/>
      <c r="G46" s="1178"/>
      <c r="H46" s="1179"/>
      <c r="I46" s="86" t="s">
        <v>478</v>
      </c>
      <c r="J46" s="87" t="s">
        <v>478</v>
      </c>
      <c r="K46" s="87" t="s">
        <v>478</v>
      </c>
      <c r="L46" s="87" t="s">
        <v>478</v>
      </c>
      <c r="M46" s="88" t="s">
        <v>478</v>
      </c>
    </row>
    <row r="47" spans="2:13" ht="27.75" customHeight="1" x14ac:dyDescent="0.15">
      <c r="B47" s="1174"/>
      <c r="C47" s="1175"/>
      <c r="D47" s="85"/>
      <c r="E47" s="1178" t="s">
        <v>31</v>
      </c>
      <c r="F47" s="1178"/>
      <c r="G47" s="1178"/>
      <c r="H47" s="1179"/>
      <c r="I47" s="86" t="s">
        <v>478</v>
      </c>
      <c r="J47" s="87" t="s">
        <v>478</v>
      </c>
      <c r="K47" s="87" t="s">
        <v>478</v>
      </c>
      <c r="L47" s="87" t="s">
        <v>478</v>
      </c>
      <c r="M47" s="88" t="s">
        <v>478</v>
      </c>
    </row>
    <row r="48" spans="2:13" ht="27.75" customHeight="1" x14ac:dyDescent="0.15">
      <c r="B48" s="1176"/>
      <c r="C48" s="1177"/>
      <c r="D48" s="85"/>
      <c r="E48" s="1178" t="s">
        <v>32</v>
      </c>
      <c r="F48" s="1178"/>
      <c r="G48" s="1178"/>
      <c r="H48" s="1179"/>
      <c r="I48" s="86" t="s">
        <v>478</v>
      </c>
      <c r="J48" s="87" t="s">
        <v>478</v>
      </c>
      <c r="K48" s="87" t="s">
        <v>478</v>
      </c>
      <c r="L48" s="87" t="s">
        <v>478</v>
      </c>
      <c r="M48" s="88" t="s">
        <v>478</v>
      </c>
    </row>
    <row r="49" spans="2:13" ht="27.75" customHeight="1" x14ac:dyDescent="0.15">
      <c r="B49" s="1172" t="s">
        <v>33</v>
      </c>
      <c r="C49" s="1173"/>
      <c r="D49" s="89"/>
      <c r="E49" s="1178" t="s">
        <v>34</v>
      </c>
      <c r="F49" s="1178"/>
      <c r="G49" s="1178"/>
      <c r="H49" s="1179"/>
      <c r="I49" s="86">
        <v>3565</v>
      </c>
      <c r="J49" s="87">
        <v>3769</v>
      </c>
      <c r="K49" s="87">
        <v>3875</v>
      </c>
      <c r="L49" s="87">
        <v>4046</v>
      </c>
      <c r="M49" s="88">
        <v>4310</v>
      </c>
    </row>
    <row r="50" spans="2:13" ht="27.75" customHeight="1" x14ac:dyDescent="0.15">
      <c r="B50" s="1174"/>
      <c r="C50" s="1175"/>
      <c r="D50" s="85"/>
      <c r="E50" s="1178" t="s">
        <v>35</v>
      </c>
      <c r="F50" s="1178"/>
      <c r="G50" s="1178"/>
      <c r="H50" s="1179"/>
      <c r="I50" s="86">
        <v>34</v>
      </c>
      <c r="J50" s="87">
        <v>32</v>
      </c>
      <c r="K50" s="87">
        <v>30</v>
      </c>
      <c r="L50" s="87">
        <v>28</v>
      </c>
      <c r="M50" s="88">
        <v>25</v>
      </c>
    </row>
    <row r="51" spans="2:13" ht="27.75" customHeight="1" x14ac:dyDescent="0.15">
      <c r="B51" s="1176"/>
      <c r="C51" s="1177"/>
      <c r="D51" s="85"/>
      <c r="E51" s="1178" t="s">
        <v>36</v>
      </c>
      <c r="F51" s="1178"/>
      <c r="G51" s="1178"/>
      <c r="H51" s="1179"/>
      <c r="I51" s="86">
        <v>7231</v>
      </c>
      <c r="J51" s="87">
        <v>7759</v>
      </c>
      <c r="K51" s="87">
        <v>7826</v>
      </c>
      <c r="L51" s="87">
        <v>7819</v>
      </c>
      <c r="M51" s="88">
        <v>7627</v>
      </c>
    </row>
    <row r="52" spans="2:13" ht="27.75" customHeight="1" thickBot="1" x14ac:dyDescent="0.2">
      <c r="B52" s="1180" t="s">
        <v>37</v>
      </c>
      <c r="C52" s="1181"/>
      <c r="D52" s="90"/>
      <c r="E52" s="1182" t="s">
        <v>38</v>
      </c>
      <c r="F52" s="1182"/>
      <c r="G52" s="1182"/>
      <c r="H52" s="1183"/>
      <c r="I52" s="91">
        <v>-1171</v>
      </c>
      <c r="J52" s="92">
        <v>-2194</v>
      </c>
      <c r="K52" s="92">
        <v>-2448</v>
      </c>
      <c r="L52" s="92">
        <v>-2862</v>
      </c>
      <c r="M52" s="93">
        <v>-3303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30630</v>
      </c>
      <c r="E3" s="116"/>
      <c r="F3" s="117">
        <v>49426</v>
      </c>
      <c r="G3" s="118"/>
      <c r="H3" s="119"/>
    </row>
    <row r="4" spans="1:8" x14ac:dyDescent="0.15">
      <c r="A4" s="120"/>
      <c r="B4" s="121"/>
      <c r="C4" s="122"/>
      <c r="D4" s="123">
        <v>27103</v>
      </c>
      <c r="E4" s="124"/>
      <c r="F4" s="125">
        <v>26568</v>
      </c>
      <c r="G4" s="126"/>
      <c r="H4" s="127"/>
    </row>
    <row r="5" spans="1:8" x14ac:dyDescent="0.15">
      <c r="A5" s="108" t="s">
        <v>511</v>
      </c>
      <c r="B5" s="113"/>
      <c r="C5" s="114"/>
      <c r="D5" s="115">
        <v>17171</v>
      </c>
      <c r="E5" s="116"/>
      <c r="F5" s="117">
        <v>42839</v>
      </c>
      <c r="G5" s="118"/>
      <c r="H5" s="119"/>
    </row>
    <row r="6" spans="1:8" x14ac:dyDescent="0.15">
      <c r="A6" s="120"/>
      <c r="B6" s="121"/>
      <c r="C6" s="122"/>
      <c r="D6" s="123">
        <v>11502</v>
      </c>
      <c r="E6" s="124"/>
      <c r="F6" s="125">
        <v>22027</v>
      </c>
      <c r="G6" s="126"/>
      <c r="H6" s="127"/>
    </row>
    <row r="7" spans="1:8" x14ac:dyDescent="0.15">
      <c r="A7" s="108" t="s">
        <v>512</v>
      </c>
      <c r="B7" s="113"/>
      <c r="C7" s="114"/>
      <c r="D7" s="115">
        <v>30289</v>
      </c>
      <c r="E7" s="116"/>
      <c r="F7" s="117">
        <v>46819</v>
      </c>
      <c r="G7" s="118"/>
      <c r="H7" s="119"/>
    </row>
    <row r="8" spans="1:8" x14ac:dyDescent="0.15">
      <c r="A8" s="120"/>
      <c r="B8" s="121"/>
      <c r="C8" s="122"/>
      <c r="D8" s="123">
        <v>16166</v>
      </c>
      <c r="E8" s="124"/>
      <c r="F8" s="125">
        <v>24121</v>
      </c>
      <c r="G8" s="126"/>
      <c r="H8" s="127"/>
    </row>
    <row r="9" spans="1:8" x14ac:dyDescent="0.15">
      <c r="A9" s="108" t="s">
        <v>513</v>
      </c>
      <c r="B9" s="113"/>
      <c r="C9" s="114"/>
      <c r="D9" s="115">
        <v>21334</v>
      </c>
      <c r="E9" s="116"/>
      <c r="F9" s="117">
        <v>53270</v>
      </c>
      <c r="G9" s="118"/>
      <c r="H9" s="119"/>
    </row>
    <row r="10" spans="1:8" x14ac:dyDescent="0.15">
      <c r="A10" s="120"/>
      <c r="B10" s="121"/>
      <c r="C10" s="122"/>
      <c r="D10" s="123">
        <v>13696</v>
      </c>
      <c r="E10" s="124"/>
      <c r="F10" s="125">
        <v>24316</v>
      </c>
      <c r="G10" s="126"/>
      <c r="H10" s="127"/>
    </row>
    <row r="11" spans="1:8" x14ac:dyDescent="0.15">
      <c r="A11" s="108" t="s">
        <v>514</v>
      </c>
      <c r="B11" s="113"/>
      <c r="C11" s="114"/>
      <c r="D11" s="115">
        <v>20897</v>
      </c>
      <c r="E11" s="116"/>
      <c r="F11" s="117">
        <v>53292</v>
      </c>
      <c r="G11" s="118"/>
      <c r="H11" s="119"/>
    </row>
    <row r="12" spans="1:8" x14ac:dyDescent="0.15">
      <c r="A12" s="120"/>
      <c r="B12" s="121"/>
      <c r="C12" s="128"/>
      <c r="D12" s="123">
        <v>16534</v>
      </c>
      <c r="E12" s="124"/>
      <c r="F12" s="125">
        <v>28900</v>
      </c>
      <c r="G12" s="126"/>
      <c r="H12" s="127"/>
    </row>
    <row r="13" spans="1:8" x14ac:dyDescent="0.15">
      <c r="A13" s="108"/>
      <c r="B13" s="113"/>
      <c r="C13" s="129"/>
      <c r="D13" s="130">
        <v>24064</v>
      </c>
      <c r="E13" s="131"/>
      <c r="F13" s="132">
        <v>49129</v>
      </c>
      <c r="G13" s="133"/>
      <c r="H13" s="119"/>
    </row>
    <row r="14" spans="1:8" x14ac:dyDescent="0.15">
      <c r="A14" s="120"/>
      <c r="B14" s="121"/>
      <c r="C14" s="122"/>
      <c r="D14" s="123">
        <v>17000</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9.44</v>
      </c>
      <c r="C19" s="134">
        <f>ROUND(VALUE(SUBSTITUTE(実質収支比率等に係る経年分析!G$48,"▲","-")),2)</f>
        <v>9.52</v>
      </c>
      <c r="D19" s="134">
        <f>ROUND(VALUE(SUBSTITUTE(実質収支比率等に係る経年分析!H$48,"▲","-")),2)</f>
        <v>9.75</v>
      </c>
      <c r="E19" s="134">
        <f>ROUND(VALUE(SUBSTITUTE(実質収支比率等に係る経年分析!I$48,"▲","-")),2)</f>
        <v>13.94</v>
      </c>
      <c r="F19" s="134">
        <f>ROUND(VALUE(SUBSTITUTE(実質収支比率等に係る経年分析!J$48,"▲","-")),2)</f>
        <v>12.28</v>
      </c>
    </row>
    <row r="20" spans="1:11" x14ac:dyDescent="0.15">
      <c r="A20" s="134" t="s">
        <v>43</v>
      </c>
      <c r="B20" s="134">
        <f>ROUND(VALUE(SUBSTITUTE(実質収支比率等に係る経年分析!F$47,"▲","-")),2)</f>
        <v>34.18</v>
      </c>
      <c r="C20" s="134">
        <f>ROUND(VALUE(SUBSTITUTE(実質収支比率等に係る経年分析!G$47,"▲","-")),2)</f>
        <v>35.5</v>
      </c>
      <c r="D20" s="134">
        <f>ROUND(VALUE(SUBSTITUTE(実質収支比率等に係る経年分析!H$47,"▲","-")),2)</f>
        <v>34.93</v>
      </c>
      <c r="E20" s="134">
        <f>ROUND(VALUE(SUBSTITUTE(実質収支比率等に係る経年分析!I$47,"▲","-")),2)</f>
        <v>34.85</v>
      </c>
      <c r="F20" s="134">
        <f>ROUND(VALUE(SUBSTITUTE(実質収支比率等に係る経年分析!J$47,"▲","-")),2)</f>
        <v>33.72</v>
      </c>
    </row>
    <row r="21" spans="1:11" x14ac:dyDescent="0.15">
      <c r="A21" s="134" t="s">
        <v>44</v>
      </c>
      <c r="B21" s="134">
        <f>IF(ISNUMBER(VALUE(SUBSTITUTE(実質収支比率等に係る経年分析!F$49,"▲","-"))),ROUND(VALUE(SUBSTITUTE(実質収支比率等に係る経年分析!F$49,"▲","-")),2),NA())</f>
        <v>-0.1</v>
      </c>
      <c r="C21" s="134">
        <f>IF(ISNUMBER(VALUE(SUBSTITUTE(実質収支比率等に係る経年分析!G$49,"▲","-"))),ROUND(VALUE(SUBSTITUTE(実質収支比率等に係る経年分析!G$49,"▲","-")),2),NA())</f>
        <v>1.25</v>
      </c>
      <c r="D21" s="134">
        <f>IF(ISNUMBER(VALUE(SUBSTITUTE(実質収支比率等に係る経年分析!H$49,"▲","-"))),ROUND(VALUE(SUBSTITUTE(実質収支比率等に係る経年分析!H$49,"▲","-")),2),NA())</f>
        <v>0.42</v>
      </c>
      <c r="E21" s="134">
        <f>IF(ISNUMBER(VALUE(SUBSTITUTE(実質収支比率等に係る経年分析!I$49,"▲","-"))),ROUND(VALUE(SUBSTITUTE(実質収支比率等に係る経年分析!I$49,"▲","-")),2),NA())</f>
        <v>4.25</v>
      </c>
      <c r="F21" s="134">
        <f>IF(ISNUMBER(VALUE(SUBSTITUTE(実質収支比率等に係る経年分析!J$49,"▲","-"))),ROUND(VALUE(SUBSTITUTE(実質収支比率等に係る経年分析!J$49,"▲","-")),2),NA())</f>
        <v>-1.17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1.43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1.17</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2.73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1.44</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3.37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3.05</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6.81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8.3699999999999992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9.11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9.6199999999999992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9.44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9.74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13.93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12.28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663</v>
      </c>
      <c r="E42" s="136"/>
      <c r="F42" s="136"/>
      <c r="G42" s="136">
        <f>'実質公債費比率（分子）の構造'!L$52</f>
        <v>678</v>
      </c>
      <c r="H42" s="136"/>
      <c r="I42" s="136"/>
      <c r="J42" s="136">
        <f>'実質公債費比率（分子）の構造'!M$52</f>
        <v>695</v>
      </c>
      <c r="K42" s="136"/>
      <c r="L42" s="136"/>
      <c r="M42" s="136">
        <f>'実質公債費比率（分子）の構造'!N$52</f>
        <v>707</v>
      </c>
      <c r="N42" s="136"/>
      <c r="O42" s="136"/>
      <c r="P42" s="136">
        <f>'実質公債費比率（分子）の構造'!O$52</f>
        <v>731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f>'実質公債費比率（分子）の構造'!O$50</f>
        <v>0</v>
      </c>
      <c r="O44" s="136"/>
      <c r="P44" s="136"/>
    </row>
    <row r="45" spans="1:16" x14ac:dyDescent="0.15">
      <c r="A45" s="136" t="s">
        <v>54</v>
      </c>
      <c r="B45" s="136">
        <f>'実質公債費比率（分子）の構造'!K$49</f>
        <v>129</v>
      </c>
      <c r="C45" s="136"/>
      <c r="D45" s="136"/>
      <c r="E45" s="136">
        <f>'実質公債費比率（分子）の構造'!L$49</f>
        <v>136</v>
      </c>
      <c r="F45" s="136"/>
      <c r="G45" s="136"/>
      <c r="H45" s="136">
        <f>'実質公債費比率（分子）の構造'!M$49</f>
        <v>137</v>
      </c>
      <c r="I45" s="136"/>
      <c r="J45" s="136"/>
      <c r="K45" s="136">
        <f>'実質公債費比率（分子）の構造'!N$49</f>
        <v>141</v>
      </c>
      <c r="L45" s="136"/>
      <c r="M45" s="136"/>
      <c r="N45" s="136">
        <f>'実質公債費比率（分子）の構造'!O$49</f>
        <v>147</v>
      </c>
      <c r="O45" s="136"/>
      <c r="P45" s="136"/>
    </row>
    <row r="46" spans="1:16" x14ac:dyDescent="0.15">
      <c r="A46" s="136" t="s">
        <v>55</v>
      </c>
      <c r="B46" s="136">
        <f>'実質公債費比率（分子）の構造'!K$48</f>
        <v>272</v>
      </c>
      <c r="C46" s="136"/>
      <c r="D46" s="136"/>
      <c r="E46" s="136">
        <f>'実質公債費比率（分子）の構造'!L$48</f>
        <v>278</v>
      </c>
      <c r="F46" s="136"/>
      <c r="G46" s="136"/>
      <c r="H46" s="136">
        <f>'実質公債費比率（分子）の構造'!M$48</f>
        <v>282</v>
      </c>
      <c r="I46" s="136"/>
      <c r="J46" s="136"/>
      <c r="K46" s="136">
        <f>'実質公債費比率（分子）の構造'!N$48</f>
        <v>264</v>
      </c>
      <c r="L46" s="136"/>
      <c r="M46" s="136"/>
      <c r="N46" s="136">
        <f>'実質公債費比率（分子）の構造'!O$48</f>
        <v>272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512</v>
      </c>
      <c r="C49" s="136"/>
      <c r="D49" s="136"/>
      <c r="E49" s="136">
        <f>'実質公債費比率（分子）の構造'!L$45</f>
        <v>530</v>
      </c>
      <c r="F49" s="136"/>
      <c r="G49" s="136"/>
      <c r="H49" s="136">
        <f>'実質公債費比率（分子）の構造'!M$45</f>
        <v>558</v>
      </c>
      <c r="I49" s="136"/>
      <c r="J49" s="136"/>
      <c r="K49" s="136">
        <f>'実質公債費比率（分子）の構造'!N$45</f>
        <v>575</v>
      </c>
      <c r="L49" s="136"/>
      <c r="M49" s="136"/>
      <c r="N49" s="136">
        <f>'実質公債費比率（分子）の構造'!O$45</f>
        <v>537</v>
      </c>
      <c r="O49" s="136"/>
      <c r="P49" s="136"/>
    </row>
    <row r="50" spans="1:16" x14ac:dyDescent="0.15">
      <c r="A50" s="136" t="s">
        <v>59</v>
      </c>
      <c r="B50" s="136" t="e">
        <f>NA()</f>
        <v>#N/A</v>
      </c>
      <c r="C50" s="136">
        <f>IF(ISNUMBER('実質公債費比率（分子）の構造'!K$53),'実質公債費比率（分子）の構造'!K$53,NA())</f>
        <v>251</v>
      </c>
      <c r="D50" s="136" t="e">
        <f>NA()</f>
        <v>#N/A</v>
      </c>
      <c r="E50" s="136" t="e">
        <f>NA()</f>
        <v>#N/A</v>
      </c>
      <c r="F50" s="136">
        <f>IF(ISNUMBER('実質公債費比率（分子）の構造'!L$53),'実質公債費比率（分子）の構造'!L$53,NA())</f>
        <v>267</v>
      </c>
      <c r="G50" s="136" t="e">
        <f>NA()</f>
        <v>#N/A</v>
      </c>
      <c r="H50" s="136" t="e">
        <f>NA()</f>
        <v>#N/A</v>
      </c>
      <c r="I50" s="136">
        <f>IF(ISNUMBER('実質公債費比率（分子）の構造'!M$53),'実質公債費比率（分子）の構造'!M$53,NA())</f>
        <v>283</v>
      </c>
      <c r="J50" s="136" t="e">
        <f>NA()</f>
        <v>#N/A</v>
      </c>
      <c r="K50" s="136" t="e">
        <f>NA()</f>
        <v>#N/A</v>
      </c>
      <c r="L50" s="136">
        <f>IF(ISNUMBER('実質公債費比率（分子）の構造'!N$53),'実質公債費比率（分子）の構造'!N$53,NA())</f>
        <v>274</v>
      </c>
      <c r="M50" s="136" t="e">
        <f>NA()</f>
        <v>#N/A</v>
      </c>
      <c r="N50" s="136" t="e">
        <f>NA()</f>
        <v>#N/A</v>
      </c>
      <c r="O50" s="136">
        <f>IF(ISNUMBER('実質公債費比率（分子）の構造'!O$53),'実質公債費比率（分子）の構造'!O$53,NA())</f>
        <v>225</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7231</v>
      </c>
      <c r="E56" s="135"/>
      <c r="F56" s="135"/>
      <c r="G56" s="135">
        <f>'将来負担比率（分子）の構造'!J$51</f>
        <v>7759</v>
      </c>
      <c r="H56" s="135"/>
      <c r="I56" s="135"/>
      <c r="J56" s="135">
        <f>'将来負担比率（分子）の構造'!K$51</f>
        <v>7826</v>
      </c>
      <c r="K56" s="135"/>
      <c r="L56" s="135"/>
      <c r="M56" s="135">
        <f>'将来負担比率（分子）の構造'!L$51</f>
        <v>7819</v>
      </c>
      <c r="N56" s="135"/>
      <c r="O56" s="135"/>
      <c r="P56" s="135">
        <f>'将来負担比率（分子）の構造'!M$51</f>
        <v>7627</v>
      </c>
    </row>
    <row r="57" spans="1:16" x14ac:dyDescent="0.15">
      <c r="A57" s="135" t="s">
        <v>35</v>
      </c>
      <c r="B57" s="135"/>
      <c r="C57" s="135"/>
      <c r="D57" s="135">
        <f>'将来負担比率（分子）の構造'!I$50</f>
        <v>34</v>
      </c>
      <c r="E57" s="135"/>
      <c r="F57" s="135"/>
      <c r="G57" s="135">
        <f>'将来負担比率（分子）の構造'!J$50</f>
        <v>32</v>
      </c>
      <c r="H57" s="135"/>
      <c r="I57" s="135"/>
      <c r="J57" s="135">
        <f>'将来負担比率（分子）の構造'!K$50</f>
        <v>30</v>
      </c>
      <c r="K57" s="135"/>
      <c r="L57" s="135"/>
      <c r="M57" s="135">
        <f>'将来負担比率（分子）の構造'!L$50</f>
        <v>28</v>
      </c>
      <c r="N57" s="135"/>
      <c r="O57" s="135"/>
      <c r="P57" s="135">
        <f>'将来負担比率（分子）の構造'!M$50</f>
        <v>25</v>
      </c>
    </row>
    <row r="58" spans="1:16" x14ac:dyDescent="0.15">
      <c r="A58" s="135" t="s">
        <v>34</v>
      </c>
      <c r="B58" s="135"/>
      <c r="C58" s="135"/>
      <c r="D58" s="135">
        <f>'将来負担比率（分子）の構造'!I$49</f>
        <v>3565</v>
      </c>
      <c r="E58" s="135"/>
      <c r="F58" s="135"/>
      <c r="G58" s="135">
        <f>'将来負担比率（分子）の構造'!J$49</f>
        <v>3769</v>
      </c>
      <c r="H58" s="135"/>
      <c r="I58" s="135"/>
      <c r="J58" s="135">
        <f>'将来負担比率（分子）の構造'!K$49</f>
        <v>3875</v>
      </c>
      <c r="K58" s="135"/>
      <c r="L58" s="135"/>
      <c r="M58" s="135">
        <f>'将来負担比率（分子）の構造'!L$49</f>
        <v>4046</v>
      </c>
      <c r="N58" s="135"/>
      <c r="O58" s="135"/>
      <c r="P58" s="135">
        <f>'将来負担比率（分子）の構造'!M$49</f>
        <v>4310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t="str">
        <f>'将来負担比率（分子）の構造'!I$45</f>
        <v>-</v>
      </c>
      <c r="C62" s="135"/>
      <c r="D62" s="135"/>
      <c r="E62" s="135" t="str">
        <f>'将来負担比率（分子）の構造'!J$45</f>
        <v>-</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x14ac:dyDescent="0.15">
      <c r="A63" s="135" t="s">
        <v>28</v>
      </c>
      <c r="B63" s="135">
        <f>'将来負担比率（分子）の構造'!I$44</f>
        <v>1077</v>
      </c>
      <c r="C63" s="135"/>
      <c r="D63" s="135"/>
      <c r="E63" s="135">
        <f>'将来負担比率（分子）の構造'!J$44</f>
        <v>922</v>
      </c>
      <c r="F63" s="135"/>
      <c r="G63" s="135"/>
      <c r="H63" s="135">
        <f>'将来負担比率（分子）の構造'!K$44</f>
        <v>775</v>
      </c>
      <c r="I63" s="135"/>
      <c r="J63" s="135"/>
      <c r="K63" s="135">
        <f>'将来負担比率（分子）の構造'!L$44</f>
        <v>628</v>
      </c>
      <c r="L63" s="135"/>
      <c r="M63" s="135"/>
      <c r="N63" s="135">
        <f>'将来負担比率（分子）の構造'!M$44</f>
        <v>483</v>
      </c>
      <c r="O63" s="135"/>
      <c r="P63" s="135"/>
    </row>
    <row r="64" spans="1:16" x14ac:dyDescent="0.15">
      <c r="A64" s="135" t="s">
        <v>27</v>
      </c>
      <c r="B64" s="135">
        <f>'将来負担比率（分子）の構造'!I$43</f>
        <v>3316</v>
      </c>
      <c r="C64" s="135"/>
      <c r="D64" s="135"/>
      <c r="E64" s="135">
        <f>'将来負担比率（分子）の構造'!J$43</f>
        <v>3142</v>
      </c>
      <c r="F64" s="135"/>
      <c r="G64" s="135"/>
      <c r="H64" s="135">
        <f>'将来負担比率（分子）の構造'!K$43</f>
        <v>3045</v>
      </c>
      <c r="I64" s="135"/>
      <c r="J64" s="135"/>
      <c r="K64" s="135">
        <f>'将来負担比率（分子）の構造'!L$43</f>
        <v>2853</v>
      </c>
      <c r="L64" s="135"/>
      <c r="M64" s="135"/>
      <c r="N64" s="135">
        <f>'将来負担比率（分子）の構造'!M$43</f>
        <v>2685</v>
      </c>
      <c r="O64" s="135"/>
      <c r="P64" s="135"/>
    </row>
    <row r="65" spans="1:16" x14ac:dyDescent="0.15">
      <c r="A65" s="135" t="s">
        <v>26</v>
      </c>
      <c r="B65" s="135">
        <f>'将来負担比率（分子）の構造'!I$42</f>
        <v>2</v>
      </c>
      <c r="C65" s="135"/>
      <c r="D65" s="135"/>
      <c r="E65" s="135">
        <f>'将来負担比率（分子）の構造'!J$42</f>
        <v>1</v>
      </c>
      <c r="F65" s="135"/>
      <c r="G65" s="135"/>
      <c r="H65" s="135">
        <f>'将来負担比率（分子）の構造'!K$42</f>
        <v>1</v>
      </c>
      <c r="I65" s="135"/>
      <c r="J65" s="135"/>
      <c r="K65" s="135">
        <f>'将来負担比率（分子）の構造'!L$42</f>
        <v>0</v>
      </c>
      <c r="L65" s="135"/>
      <c r="M65" s="135"/>
      <c r="N65" s="135">
        <f>'将来負担比率（分子）の構造'!M$42</f>
        <v>0</v>
      </c>
      <c r="O65" s="135"/>
      <c r="P65" s="135"/>
    </row>
    <row r="66" spans="1:16" x14ac:dyDescent="0.15">
      <c r="A66" s="135" t="s">
        <v>25</v>
      </c>
      <c r="B66" s="135">
        <f>'将来負担比率（分子）の構造'!I$41</f>
        <v>5264</v>
      </c>
      <c r="C66" s="135"/>
      <c r="D66" s="135"/>
      <c r="E66" s="135">
        <f>'将来負担比率（分子）の構造'!J$41</f>
        <v>5302</v>
      </c>
      <c r="F66" s="135"/>
      <c r="G66" s="135"/>
      <c r="H66" s="135">
        <f>'将来負担比率（分子）の構造'!K$41</f>
        <v>5462</v>
      </c>
      <c r="I66" s="135"/>
      <c r="J66" s="135"/>
      <c r="K66" s="135">
        <f>'将来負担比率（分子）の構造'!L$41</f>
        <v>5549</v>
      </c>
      <c r="L66" s="135"/>
      <c r="M66" s="135"/>
      <c r="N66" s="135">
        <f>'将来負担比率（分子）の構造'!M$41</f>
        <v>5492</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4020344</v>
      </c>
      <c r="S5" s="639"/>
      <c r="T5" s="639"/>
      <c r="U5" s="639"/>
      <c r="V5" s="639"/>
      <c r="W5" s="639"/>
      <c r="X5" s="639"/>
      <c r="Y5" s="686"/>
      <c r="Z5" s="699">
        <v>47.5</v>
      </c>
      <c r="AA5" s="699"/>
      <c r="AB5" s="699"/>
      <c r="AC5" s="699"/>
      <c r="AD5" s="700">
        <v>4020344</v>
      </c>
      <c r="AE5" s="700"/>
      <c r="AF5" s="700"/>
      <c r="AG5" s="700"/>
      <c r="AH5" s="700"/>
      <c r="AI5" s="700"/>
      <c r="AJ5" s="700"/>
      <c r="AK5" s="700"/>
      <c r="AL5" s="687">
        <v>75.7</v>
      </c>
      <c r="AM5" s="656"/>
      <c r="AN5" s="656"/>
      <c r="AO5" s="688"/>
      <c r="AP5" s="675" t="s">
        <v>209</v>
      </c>
      <c r="AQ5" s="676"/>
      <c r="AR5" s="676"/>
      <c r="AS5" s="676"/>
      <c r="AT5" s="676"/>
      <c r="AU5" s="676"/>
      <c r="AV5" s="676"/>
      <c r="AW5" s="676"/>
      <c r="AX5" s="676"/>
      <c r="AY5" s="676"/>
      <c r="AZ5" s="676"/>
      <c r="BA5" s="676"/>
      <c r="BB5" s="676"/>
      <c r="BC5" s="676"/>
      <c r="BD5" s="676"/>
      <c r="BE5" s="676"/>
      <c r="BF5" s="677"/>
      <c r="BG5" s="588">
        <v>4020344</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81815</v>
      </c>
      <c r="S6" s="589"/>
      <c r="T6" s="589"/>
      <c r="U6" s="589"/>
      <c r="V6" s="589"/>
      <c r="W6" s="589"/>
      <c r="X6" s="589"/>
      <c r="Y6" s="590"/>
      <c r="Z6" s="641">
        <v>1</v>
      </c>
      <c r="AA6" s="641"/>
      <c r="AB6" s="641"/>
      <c r="AC6" s="641"/>
      <c r="AD6" s="642">
        <v>81815</v>
      </c>
      <c r="AE6" s="642"/>
      <c r="AF6" s="642"/>
      <c r="AG6" s="642"/>
      <c r="AH6" s="642"/>
      <c r="AI6" s="642"/>
      <c r="AJ6" s="642"/>
      <c r="AK6" s="642"/>
      <c r="AL6" s="611">
        <v>1.5</v>
      </c>
      <c r="AM6" s="643"/>
      <c r="AN6" s="643"/>
      <c r="AO6" s="644"/>
      <c r="AP6" s="585" t="s">
        <v>215</v>
      </c>
      <c r="AQ6" s="586"/>
      <c r="AR6" s="586"/>
      <c r="AS6" s="586"/>
      <c r="AT6" s="586"/>
      <c r="AU6" s="586"/>
      <c r="AV6" s="586"/>
      <c r="AW6" s="586"/>
      <c r="AX6" s="586"/>
      <c r="AY6" s="586"/>
      <c r="AZ6" s="586"/>
      <c r="BA6" s="586"/>
      <c r="BB6" s="586"/>
      <c r="BC6" s="586"/>
      <c r="BD6" s="586"/>
      <c r="BE6" s="586"/>
      <c r="BF6" s="587"/>
      <c r="BG6" s="588">
        <v>4020344</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129437</v>
      </c>
      <c r="CS6" s="589"/>
      <c r="CT6" s="589"/>
      <c r="CU6" s="589"/>
      <c r="CV6" s="589"/>
      <c r="CW6" s="589"/>
      <c r="CX6" s="589"/>
      <c r="CY6" s="590"/>
      <c r="CZ6" s="641">
        <v>1.7</v>
      </c>
      <c r="DA6" s="641"/>
      <c r="DB6" s="641"/>
      <c r="DC6" s="641"/>
      <c r="DD6" s="594" t="s">
        <v>216</v>
      </c>
      <c r="DE6" s="589"/>
      <c r="DF6" s="589"/>
      <c r="DG6" s="589"/>
      <c r="DH6" s="589"/>
      <c r="DI6" s="589"/>
      <c r="DJ6" s="589"/>
      <c r="DK6" s="589"/>
      <c r="DL6" s="589"/>
      <c r="DM6" s="589"/>
      <c r="DN6" s="589"/>
      <c r="DO6" s="589"/>
      <c r="DP6" s="590"/>
      <c r="DQ6" s="594">
        <v>129437</v>
      </c>
      <c r="DR6" s="589"/>
      <c r="DS6" s="589"/>
      <c r="DT6" s="589"/>
      <c r="DU6" s="589"/>
      <c r="DV6" s="589"/>
      <c r="DW6" s="589"/>
      <c r="DX6" s="589"/>
      <c r="DY6" s="589"/>
      <c r="DZ6" s="589"/>
      <c r="EA6" s="589"/>
      <c r="EB6" s="589"/>
      <c r="EC6" s="624"/>
    </row>
    <row r="7" spans="2:143" ht="11.25" customHeight="1" x14ac:dyDescent="0.15">
      <c r="B7" s="585" t="s">
        <v>218</v>
      </c>
      <c r="C7" s="586"/>
      <c r="D7" s="586"/>
      <c r="E7" s="586"/>
      <c r="F7" s="586"/>
      <c r="G7" s="586"/>
      <c r="H7" s="586"/>
      <c r="I7" s="586"/>
      <c r="J7" s="586"/>
      <c r="K7" s="586"/>
      <c r="L7" s="586"/>
      <c r="M7" s="586"/>
      <c r="N7" s="586"/>
      <c r="O7" s="586"/>
      <c r="P7" s="586"/>
      <c r="Q7" s="587"/>
      <c r="R7" s="588">
        <v>9629</v>
      </c>
      <c r="S7" s="589"/>
      <c r="T7" s="589"/>
      <c r="U7" s="589"/>
      <c r="V7" s="589"/>
      <c r="W7" s="589"/>
      <c r="X7" s="589"/>
      <c r="Y7" s="590"/>
      <c r="Z7" s="641">
        <v>0.1</v>
      </c>
      <c r="AA7" s="641"/>
      <c r="AB7" s="641"/>
      <c r="AC7" s="641"/>
      <c r="AD7" s="642">
        <v>9629</v>
      </c>
      <c r="AE7" s="642"/>
      <c r="AF7" s="642"/>
      <c r="AG7" s="642"/>
      <c r="AH7" s="642"/>
      <c r="AI7" s="642"/>
      <c r="AJ7" s="642"/>
      <c r="AK7" s="642"/>
      <c r="AL7" s="611">
        <v>0.2</v>
      </c>
      <c r="AM7" s="643"/>
      <c r="AN7" s="643"/>
      <c r="AO7" s="644"/>
      <c r="AP7" s="585" t="s">
        <v>219</v>
      </c>
      <c r="AQ7" s="586"/>
      <c r="AR7" s="586"/>
      <c r="AS7" s="586"/>
      <c r="AT7" s="586"/>
      <c r="AU7" s="586"/>
      <c r="AV7" s="586"/>
      <c r="AW7" s="586"/>
      <c r="AX7" s="586"/>
      <c r="AY7" s="586"/>
      <c r="AZ7" s="586"/>
      <c r="BA7" s="586"/>
      <c r="BB7" s="586"/>
      <c r="BC7" s="586"/>
      <c r="BD7" s="586"/>
      <c r="BE7" s="586"/>
      <c r="BF7" s="587"/>
      <c r="BG7" s="588">
        <v>2143382</v>
      </c>
      <c r="BH7" s="589"/>
      <c r="BI7" s="589"/>
      <c r="BJ7" s="589"/>
      <c r="BK7" s="589"/>
      <c r="BL7" s="589"/>
      <c r="BM7" s="589"/>
      <c r="BN7" s="590"/>
      <c r="BO7" s="641">
        <v>53.3</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1392472</v>
      </c>
      <c r="CS7" s="589"/>
      <c r="CT7" s="589"/>
      <c r="CU7" s="589"/>
      <c r="CV7" s="589"/>
      <c r="CW7" s="589"/>
      <c r="CX7" s="589"/>
      <c r="CY7" s="590"/>
      <c r="CZ7" s="641">
        <v>18</v>
      </c>
      <c r="DA7" s="641"/>
      <c r="DB7" s="641"/>
      <c r="DC7" s="641"/>
      <c r="DD7" s="594">
        <v>65410</v>
      </c>
      <c r="DE7" s="589"/>
      <c r="DF7" s="589"/>
      <c r="DG7" s="589"/>
      <c r="DH7" s="589"/>
      <c r="DI7" s="589"/>
      <c r="DJ7" s="589"/>
      <c r="DK7" s="589"/>
      <c r="DL7" s="589"/>
      <c r="DM7" s="589"/>
      <c r="DN7" s="589"/>
      <c r="DO7" s="589"/>
      <c r="DP7" s="590"/>
      <c r="DQ7" s="594">
        <v>1144877</v>
      </c>
      <c r="DR7" s="589"/>
      <c r="DS7" s="589"/>
      <c r="DT7" s="589"/>
      <c r="DU7" s="589"/>
      <c r="DV7" s="589"/>
      <c r="DW7" s="589"/>
      <c r="DX7" s="589"/>
      <c r="DY7" s="589"/>
      <c r="DZ7" s="589"/>
      <c r="EA7" s="589"/>
      <c r="EB7" s="589"/>
      <c r="EC7" s="624"/>
    </row>
    <row r="8" spans="2:143" ht="11.25" customHeight="1" x14ac:dyDescent="0.15">
      <c r="B8" s="585" t="s">
        <v>221</v>
      </c>
      <c r="C8" s="586"/>
      <c r="D8" s="586"/>
      <c r="E8" s="586"/>
      <c r="F8" s="586"/>
      <c r="G8" s="586"/>
      <c r="H8" s="586"/>
      <c r="I8" s="586"/>
      <c r="J8" s="586"/>
      <c r="K8" s="586"/>
      <c r="L8" s="586"/>
      <c r="M8" s="586"/>
      <c r="N8" s="586"/>
      <c r="O8" s="586"/>
      <c r="P8" s="586"/>
      <c r="Q8" s="587"/>
      <c r="R8" s="588">
        <v>33601</v>
      </c>
      <c r="S8" s="589"/>
      <c r="T8" s="589"/>
      <c r="U8" s="589"/>
      <c r="V8" s="589"/>
      <c r="W8" s="589"/>
      <c r="X8" s="589"/>
      <c r="Y8" s="590"/>
      <c r="Z8" s="641">
        <v>0.4</v>
      </c>
      <c r="AA8" s="641"/>
      <c r="AB8" s="641"/>
      <c r="AC8" s="641"/>
      <c r="AD8" s="642">
        <v>33601</v>
      </c>
      <c r="AE8" s="642"/>
      <c r="AF8" s="642"/>
      <c r="AG8" s="642"/>
      <c r="AH8" s="642"/>
      <c r="AI8" s="642"/>
      <c r="AJ8" s="642"/>
      <c r="AK8" s="642"/>
      <c r="AL8" s="611">
        <v>0.6</v>
      </c>
      <c r="AM8" s="643"/>
      <c r="AN8" s="643"/>
      <c r="AO8" s="644"/>
      <c r="AP8" s="585" t="s">
        <v>222</v>
      </c>
      <c r="AQ8" s="586"/>
      <c r="AR8" s="586"/>
      <c r="AS8" s="586"/>
      <c r="AT8" s="586"/>
      <c r="AU8" s="586"/>
      <c r="AV8" s="586"/>
      <c r="AW8" s="586"/>
      <c r="AX8" s="586"/>
      <c r="AY8" s="586"/>
      <c r="AZ8" s="586"/>
      <c r="BA8" s="586"/>
      <c r="BB8" s="586"/>
      <c r="BC8" s="586"/>
      <c r="BD8" s="586"/>
      <c r="BE8" s="586"/>
      <c r="BF8" s="587"/>
      <c r="BG8" s="588">
        <v>46022</v>
      </c>
      <c r="BH8" s="589"/>
      <c r="BI8" s="589"/>
      <c r="BJ8" s="589"/>
      <c r="BK8" s="589"/>
      <c r="BL8" s="589"/>
      <c r="BM8" s="589"/>
      <c r="BN8" s="590"/>
      <c r="BO8" s="641">
        <v>1.1000000000000001</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2468751</v>
      </c>
      <c r="CS8" s="589"/>
      <c r="CT8" s="589"/>
      <c r="CU8" s="589"/>
      <c r="CV8" s="589"/>
      <c r="CW8" s="589"/>
      <c r="CX8" s="589"/>
      <c r="CY8" s="590"/>
      <c r="CZ8" s="641">
        <v>31.9</v>
      </c>
      <c r="DA8" s="641"/>
      <c r="DB8" s="641"/>
      <c r="DC8" s="641"/>
      <c r="DD8" s="594">
        <v>37418</v>
      </c>
      <c r="DE8" s="589"/>
      <c r="DF8" s="589"/>
      <c r="DG8" s="589"/>
      <c r="DH8" s="589"/>
      <c r="DI8" s="589"/>
      <c r="DJ8" s="589"/>
      <c r="DK8" s="589"/>
      <c r="DL8" s="589"/>
      <c r="DM8" s="589"/>
      <c r="DN8" s="589"/>
      <c r="DO8" s="589"/>
      <c r="DP8" s="590"/>
      <c r="DQ8" s="594">
        <v>1446481</v>
      </c>
      <c r="DR8" s="589"/>
      <c r="DS8" s="589"/>
      <c r="DT8" s="589"/>
      <c r="DU8" s="589"/>
      <c r="DV8" s="589"/>
      <c r="DW8" s="589"/>
      <c r="DX8" s="589"/>
      <c r="DY8" s="589"/>
      <c r="DZ8" s="589"/>
      <c r="EA8" s="589"/>
      <c r="EB8" s="589"/>
      <c r="EC8" s="624"/>
    </row>
    <row r="9" spans="2:143" ht="11.25" customHeight="1" x14ac:dyDescent="0.15">
      <c r="B9" s="585" t="s">
        <v>225</v>
      </c>
      <c r="C9" s="586"/>
      <c r="D9" s="586"/>
      <c r="E9" s="586"/>
      <c r="F9" s="586"/>
      <c r="G9" s="586"/>
      <c r="H9" s="586"/>
      <c r="I9" s="586"/>
      <c r="J9" s="586"/>
      <c r="K9" s="586"/>
      <c r="L9" s="586"/>
      <c r="M9" s="586"/>
      <c r="N9" s="586"/>
      <c r="O9" s="586"/>
      <c r="P9" s="586"/>
      <c r="Q9" s="587"/>
      <c r="R9" s="588">
        <v>19199</v>
      </c>
      <c r="S9" s="589"/>
      <c r="T9" s="589"/>
      <c r="U9" s="589"/>
      <c r="V9" s="589"/>
      <c r="W9" s="589"/>
      <c r="X9" s="589"/>
      <c r="Y9" s="590"/>
      <c r="Z9" s="641">
        <v>0.2</v>
      </c>
      <c r="AA9" s="641"/>
      <c r="AB9" s="641"/>
      <c r="AC9" s="641"/>
      <c r="AD9" s="642">
        <v>19199</v>
      </c>
      <c r="AE9" s="642"/>
      <c r="AF9" s="642"/>
      <c r="AG9" s="642"/>
      <c r="AH9" s="642"/>
      <c r="AI9" s="642"/>
      <c r="AJ9" s="642"/>
      <c r="AK9" s="642"/>
      <c r="AL9" s="611">
        <v>0.4</v>
      </c>
      <c r="AM9" s="643"/>
      <c r="AN9" s="643"/>
      <c r="AO9" s="644"/>
      <c r="AP9" s="585" t="s">
        <v>226</v>
      </c>
      <c r="AQ9" s="586"/>
      <c r="AR9" s="586"/>
      <c r="AS9" s="586"/>
      <c r="AT9" s="586"/>
      <c r="AU9" s="586"/>
      <c r="AV9" s="586"/>
      <c r="AW9" s="586"/>
      <c r="AX9" s="586"/>
      <c r="AY9" s="586"/>
      <c r="AZ9" s="586"/>
      <c r="BA9" s="586"/>
      <c r="BB9" s="586"/>
      <c r="BC9" s="586"/>
      <c r="BD9" s="586"/>
      <c r="BE9" s="586"/>
      <c r="BF9" s="587"/>
      <c r="BG9" s="588">
        <v>1391628</v>
      </c>
      <c r="BH9" s="589"/>
      <c r="BI9" s="589"/>
      <c r="BJ9" s="589"/>
      <c r="BK9" s="589"/>
      <c r="BL9" s="589"/>
      <c r="BM9" s="589"/>
      <c r="BN9" s="590"/>
      <c r="BO9" s="641">
        <v>34.6</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676700</v>
      </c>
      <c r="CS9" s="589"/>
      <c r="CT9" s="589"/>
      <c r="CU9" s="589"/>
      <c r="CV9" s="589"/>
      <c r="CW9" s="589"/>
      <c r="CX9" s="589"/>
      <c r="CY9" s="590"/>
      <c r="CZ9" s="641">
        <v>8.6999999999999993</v>
      </c>
      <c r="DA9" s="641"/>
      <c r="DB9" s="641"/>
      <c r="DC9" s="641"/>
      <c r="DD9" s="594">
        <v>2013</v>
      </c>
      <c r="DE9" s="589"/>
      <c r="DF9" s="589"/>
      <c r="DG9" s="589"/>
      <c r="DH9" s="589"/>
      <c r="DI9" s="589"/>
      <c r="DJ9" s="589"/>
      <c r="DK9" s="589"/>
      <c r="DL9" s="589"/>
      <c r="DM9" s="589"/>
      <c r="DN9" s="589"/>
      <c r="DO9" s="589"/>
      <c r="DP9" s="590"/>
      <c r="DQ9" s="594">
        <v>640903</v>
      </c>
      <c r="DR9" s="589"/>
      <c r="DS9" s="589"/>
      <c r="DT9" s="589"/>
      <c r="DU9" s="589"/>
      <c r="DV9" s="589"/>
      <c r="DW9" s="589"/>
      <c r="DX9" s="589"/>
      <c r="DY9" s="589"/>
      <c r="DZ9" s="589"/>
      <c r="EA9" s="589"/>
      <c r="EB9" s="589"/>
      <c r="EC9" s="624"/>
    </row>
    <row r="10" spans="2:143" ht="11.25" customHeight="1" x14ac:dyDescent="0.15">
      <c r="B10" s="585" t="s">
        <v>228</v>
      </c>
      <c r="C10" s="586"/>
      <c r="D10" s="586"/>
      <c r="E10" s="586"/>
      <c r="F10" s="586"/>
      <c r="G10" s="586"/>
      <c r="H10" s="586"/>
      <c r="I10" s="586"/>
      <c r="J10" s="586"/>
      <c r="K10" s="586"/>
      <c r="L10" s="586"/>
      <c r="M10" s="586"/>
      <c r="N10" s="586"/>
      <c r="O10" s="586"/>
      <c r="P10" s="586"/>
      <c r="Q10" s="587"/>
      <c r="R10" s="588">
        <v>263345</v>
      </c>
      <c r="S10" s="589"/>
      <c r="T10" s="589"/>
      <c r="U10" s="589"/>
      <c r="V10" s="589"/>
      <c r="W10" s="589"/>
      <c r="X10" s="589"/>
      <c r="Y10" s="590"/>
      <c r="Z10" s="641">
        <v>3.1</v>
      </c>
      <c r="AA10" s="641"/>
      <c r="AB10" s="641"/>
      <c r="AC10" s="641"/>
      <c r="AD10" s="642">
        <v>263345</v>
      </c>
      <c r="AE10" s="642"/>
      <c r="AF10" s="642"/>
      <c r="AG10" s="642"/>
      <c r="AH10" s="642"/>
      <c r="AI10" s="642"/>
      <c r="AJ10" s="642"/>
      <c r="AK10" s="642"/>
      <c r="AL10" s="611">
        <v>5</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74534</v>
      </c>
      <c r="BH10" s="589"/>
      <c r="BI10" s="589"/>
      <c r="BJ10" s="589"/>
      <c r="BK10" s="589"/>
      <c r="BL10" s="589"/>
      <c r="BM10" s="589"/>
      <c r="BN10" s="590"/>
      <c r="BO10" s="641">
        <v>1.9</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v>3401</v>
      </c>
      <c r="CS10" s="589"/>
      <c r="CT10" s="589"/>
      <c r="CU10" s="589"/>
      <c r="CV10" s="589"/>
      <c r="CW10" s="589"/>
      <c r="CX10" s="589"/>
      <c r="CY10" s="590"/>
      <c r="CZ10" s="641">
        <v>0</v>
      </c>
      <c r="DA10" s="641"/>
      <c r="DB10" s="641"/>
      <c r="DC10" s="641"/>
      <c r="DD10" s="594" t="s">
        <v>223</v>
      </c>
      <c r="DE10" s="589"/>
      <c r="DF10" s="589"/>
      <c r="DG10" s="589"/>
      <c r="DH10" s="589"/>
      <c r="DI10" s="589"/>
      <c r="DJ10" s="589"/>
      <c r="DK10" s="589"/>
      <c r="DL10" s="589"/>
      <c r="DM10" s="589"/>
      <c r="DN10" s="589"/>
      <c r="DO10" s="589"/>
      <c r="DP10" s="590"/>
      <c r="DQ10" s="594">
        <v>3401</v>
      </c>
      <c r="DR10" s="589"/>
      <c r="DS10" s="589"/>
      <c r="DT10" s="589"/>
      <c r="DU10" s="589"/>
      <c r="DV10" s="589"/>
      <c r="DW10" s="589"/>
      <c r="DX10" s="589"/>
      <c r="DY10" s="589"/>
      <c r="DZ10" s="589"/>
      <c r="EA10" s="589"/>
      <c r="EB10" s="589"/>
      <c r="EC10" s="624"/>
    </row>
    <row r="11" spans="2:143" ht="11.25" customHeight="1" x14ac:dyDescent="0.15">
      <c r="B11" s="585" t="s">
        <v>231</v>
      </c>
      <c r="C11" s="586"/>
      <c r="D11" s="586"/>
      <c r="E11" s="586"/>
      <c r="F11" s="586"/>
      <c r="G11" s="586"/>
      <c r="H11" s="586"/>
      <c r="I11" s="586"/>
      <c r="J11" s="586"/>
      <c r="K11" s="586"/>
      <c r="L11" s="586"/>
      <c r="M11" s="586"/>
      <c r="N11" s="586"/>
      <c r="O11" s="586"/>
      <c r="P11" s="586"/>
      <c r="Q11" s="587"/>
      <c r="R11" s="588">
        <v>41673</v>
      </c>
      <c r="S11" s="589"/>
      <c r="T11" s="589"/>
      <c r="U11" s="589"/>
      <c r="V11" s="589"/>
      <c r="W11" s="589"/>
      <c r="X11" s="589"/>
      <c r="Y11" s="590"/>
      <c r="Z11" s="641">
        <v>0.5</v>
      </c>
      <c r="AA11" s="641"/>
      <c r="AB11" s="641"/>
      <c r="AC11" s="641"/>
      <c r="AD11" s="642">
        <v>41673</v>
      </c>
      <c r="AE11" s="642"/>
      <c r="AF11" s="642"/>
      <c r="AG11" s="642"/>
      <c r="AH11" s="642"/>
      <c r="AI11" s="642"/>
      <c r="AJ11" s="642"/>
      <c r="AK11" s="642"/>
      <c r="AL11" s="611">
        <v>0.8</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631198</v>
      </c>
      <c r="BH11" s="589"/>
      <c r="BI11" s="589"/>
      <c r="BJ11" s="589"/>
      <c r="BK11" s="589"/>
      <c r="BL11" s="589"/>
      <c r="BM11" s="589"/>
      <c r="BN11" s="590"/>
      <c r="BO11" s="641">
        <v>15.7</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146558</v>
      </c>
      <c r="CS11" s="589"/>
      <c r="CT11" s="589"/>
      <c r="CU11" s="589"/>
      <c r="CV11" s="589"/>
      <c r="CW11" s="589"/>
      <c r="CX11" s="589"/>
      <c r="CY11" s="590"/>
      <c r="CZ11" s="641">
        <v>1.9</v>
      </c>
      <c r="DA11" s="641"/>
      <c r="DB11" s="641"/>
      <c r="DC11" s="641"/>
      <c r="DD11" s="594">
        <v>66279</v>
      </c>
      <c r="DE11" s="589"/>
      <c r="DF11" s="589"/>
      <c r="DG11" s="589"/>
      <c r="DH11" s="589"/>
      <c r="DI11" s="589"/>
      <c r="DJ11" s="589"/>
      <c r="DK11" s="589"/>
      <c r="DL11" s="589"/>
      <c r="DM11" s="589"/>
      <c r="DN11" s="589"/>
      <c r="DO11" s="589"/>
      <c r="DP11" s="590"/>
      <c r="DQ11" s="594">
        <v>130079</v>
      </c>
      <c r="DR11" s="589"/>
      <c r="DS11" s="589"/>
      <c r="DT11" s="589"/>
      <c r="DU11" s="589"/>
      <c r="DV11" s="589"/>
      <c r="DW11" s="589"/>
      <c r="DX11" s="589"/>
      <c r="DY11" s="589"/>
      <c r="DZ11" s="589"/>
      <c r="EA11" s="589"/>
      <c r="EB11" s="589"/>
      <c r="EC11" s="624"/>
    </row>
    <row r="12" spans="2:143" ht="11.25" customHeight="1" x14ac:dyDescent="0.15">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1641446</v>
      </c>
      <c r="BH12" s="589"/>
      <c r="BI12" s="589"/>
      <c r="BJ12" s="589"/>
      <c r="BK12" s="589"/>
      <c r="BL12" s="589"/>
      <c r="BM12" s="589"/>
      <c r="BN12" s="590"/>
      <c r="BO12" s="641">
        <v>40.799999999999997</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14625</v>
      </c>
      <c r="CS12" s="589"/>
      <c r="CT12" s="589"/>
      <c r="CU12" s="589"/>
      <c r="CV12" s="589"/>
      <c r="CW12" s="589"/>
      <c r="CX12" s="589"/>
      <c r="CY12" s="590"/>
      <c r="CZ12" s="641">
        <v>0.2</v>
      </c>
      <c r="DA12" s="641"/>
      <c r="DB12" s="641"/>
      <c r="DC12" s="641"/>
      <c r="DD12" s="594" t="s">
        <v>223</v>
      </c>
      <c r="DE12" s="589"/>
      <c r="DF12" s="589"/>
      <c r="DG12" s="589"/>
      <c r="DH12" s="589"/>
      <c r="DI12" s="589"/>
      <c r="DJ12" s="589"/>
      <c r="DK12" s="589"/>
      <c r="DL12" s="589"/>
      <c r="DM12" s="589"/>
      <c r="DN12" s="589"/>
      <c r="DO12" s="589"/>
      <c r="DP12" s="590"/>
      <c r="DQ12" s="594">
        <v>14625</v>
      </c>
      <c r="DR12" s="589"/>
      <c r="DS12" s="589"/>
      <c r="DT12" s="589"/>
      <c r="DU12" s="589"/>
      <c r="DV12" s="589"/>
      <c r="DW12" s="589"/>
      <c r="DX12" s="589"/>
      <c r="DY12" s="589"/>
      <c r="DZ12" s="589"/>
      <c r="EA12" s="589"/>
      <c r="EB12" s="589"/>
      <c r="EC12" s="624"/>
    </row>
    <row r="13" spans="2:143" ht="11.25" customHeight="1" x14ac:dyDescent="0.15">
      <c r="B13" s="585" t="s">
        <v>237</v>
      </c>
      <c r="C13" s="586"/>
      <c r="D13" s="586"/>
      <c r="E13" s="586"/>
      <c r="F13" s="586"/>
      <c r="G13" s="586"/>
      <c r="H13" s="586"/>
      <c r="I13" s="586"/>
      <c r="J13" s="586"/>
      <c r="K13" s="586"/>
      <c r="L13" s="586"/>
      <c r="M13" s="586"/>
      <c r="N13" s="586"/>
      <c r="O13" s="586"/>
      <c r="P13" s="586"/>
      <c r="Q13" s="587"/>
      <c r="R13" s="588">
        <v>12778</v>
      </c>
      <c r="S13" s="589"/>
      <c r="T13" s="589"/>
      <c r="U13" s="589"/>
      <c r="V13" s="589"/>
      <c r="W13" s="589"/>
      <c r="X13" s="589"/>
      <c r="Y13" s="590"/>
      <c r="Z13" s="641">
        <v>0.2</v>
      </c>
      <c r="AA13" s="641"/>
      <c r="AB13" s="641"/>
      <c r="AC13" s="641"/>
      <c r="AD13" s="642">
        <v>12778</v>
      </c>
      <c r="AE13" s="642"/>
      <c r="AF13" s="642"/>
      <c r="AG13" s="642"/>
      <c r="AH13" s="642"/>
      <c r="AI13" s="642"/>
      <c r="AJ13" s="642"/>
      <c r="AK13" s="642"/>
      <c r="AL13" s="611">
        <v>0.2</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1640040</v>
      </c>
      <c r="BH13" s="589"/>
      <c r="BI13" s="589"/>
      <c r="BJ13" s="589"/>
      <c r="BK13" s="589"/>
      <c r="BL13" s="589"/>
      <c r="BM13" s="589"/>
      <c r="BN13" s="590"/>
      <c r="BO13" s="641">
        <v>40.799999999999997</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667820</v>
      </c>
      <c r="CS13" s="589"/>
      <c r="CT13" s="589"/>
      <c r="CU13" s="589"/>
      <c r="CV13" s="589"/>
      <c r="CW13" s="589"/>
      <c r="CX13" s="589"/>
      <c r="CY13" s="590"/>
      <c r="CZ13" s="641">
        <v>8.6</v>
      </c>
      <c r="DA13" s="641"/>
      <c r="DB13" s="641"/>
      <c r="DC13" s="641"/>
      <c r="DD13" s="594">
        <v>151196</v>
      </c>
      <c r="DE13" s="589"/>
      <c r="DF13" s="589"/>
      <c r="DG13" s="589"/>
      <c r="DH13" s="589"/>
      <c r="DI13" s="589"/>
      <c r="DJ13" s="589"/>
      <c r="DK13" s="589"/>
      <c r="DL13" s="589"/>
      <c r="DM13" s="589"/>
      <c r="DN13" s="589"/>
      <c r="DO13" s="589"/>
      <c r="DP13" s="590"/>
      <c r="DQ13" s="594">
        <v>548469</v>
      </c>
      <c r="DR13" s="589"/>
      <c r="DS13" s="589"/>
      <c r="DT13" s="589"/>
      <c r="DU13" s="589"/>
      <c r="DV13" s="589"/>
      <c r="DW13" s="589"/>
      <c r="DX13" s="589"/>
      <c r="DY13" s="589"/>
      <c r="DZ13" s="589"/>
      <c r="EA13" s="589"/>
      <c r="EB13" s="589"/>
      <c r="EC13" s="624"/>
    </row>
    <row r="14" spans="2:143" ht="11.25" customHeight="1" x14ac:dyDescent="0.15">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51475</v>
      </c>
      <c r="BH14" s="589"/>
      <c r="BI14" s="589"/>
      <c r="BJ14" s="589"/>
      <c r="BK14" s="589"/>
      <c r="BL14" s="589"/>
      <c r="BM14" s="589"/>
      <c r="BN14" s="590"/>
      <c r="BO14" s="641">
        <v>1.3</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392742</v>
      </c>
      <c r="CS14" s="589"/>
      <c r="CT14" s="589"/>
      <c r="CU14" s="589"/>
      <c r="CV14" s="589"/>
      <c r="CW14" s="589"/>
      <c r="CX14" s="589"/>
      <c r="CY14" s="590"/>
      <c r="CZ14" s="641">
        <v>5.0999999999999996</v>
      </c>
      <c r="DA14" s="641"/>
      <c r="DB14" s="641"/>
      <c r="DC14" s="641"/>
      <c r="DD14" s="594">
        <v>31869</v>
      </c>
      <c r="DE14" s="589"/>
      <c r="DF14" s="589"/>
      <c r="DG14" s="589"/>
      <c r="DH14" s="589"/>
      <c r="DI14" s="589"/>
      <c r="DJ14" s="589"/>
      <c r="DK14" s="589"/>
      <c r="DL14" s="589"/>
      <c r="DM14" s="589"/>
      <c r="DN14" s="589"/>
      <c r="DO14" s="589"/>
      <c r="DP14" s="590"/>
      <c r="DQ14" s="594">
        <v>372576</v>
      </c>
      <c r="DR14" s="589"/>
      <c r="DS14" s="589"/>
      <c r="DT14" s="589"/>
      <c r="DU14" s="589"/>
      <c r="DV14" s="589"/>
      <c r="DW14" s="589"/>
      <c r="DX14" s="589"/>
      <c r="DY14" s="589"/>
      <c r="DZ14" s="589"/>
      <c r="EA14" s="589"/>
      <c r="EB14" s="589"/>
      <c r="EC14" s="624"/>
    </row>
    <row r="15" spans="2:143" ht="11.25" customHeight="1" x14ac:dyDescent="0.15">
      <c r="B15" s="585" t="s">
        <v>243</v>
      </c>
      <c r="C15" s="586"/>
      <c r="D15" s="586"/>
      <c r="E15" s="586"/>
      <c r="F15" s="586"/>
      <c r="G15" s="586"/>
      <c r="H15" s="586"/>
      <c r="I15" s="586"/>
      <c r="J15" s="586"/>
      <c r="K15" s="586"/>
      <c r="L15" s="586"/>
      <c r="M15" s="586"/>
      <c r="N15" s="586"/>
      <c r="O15" s="586"/>
      <c r="P15" s="586"/>
      <c r="Q15" s="587"/>
      <c r="R15" s="588">
        <v>17432</v>
      </c>
      <c r="S15" s="589"/>
      <c r="T15" s="589"/>
      <c r="U15" s="589"/>
      <c r="V15" s="589"/>
      <c r="W15" s="589"/>
      <c r="X15" s="589"/>
      <c r="Y15" s="590"/>
      <c r="Z15" s="641">
        <v>0.2</v>
      </c>
      <c r="AA15" s="641"/>
      <c r="AB15" s="641"/>
      <c r="AC15" s="641"/>
      <c r="AD15" s="642">
        <v>17432</v>
      </c>
      <c r="AE15" s="642"/>
      <c r="AF15" s="642"/>
      <c r="AG15" s="642"/>
      <c r="AH15" s="642"/>
      <c r="AI15" s="642"/>
      <c r="AJ15" s="642"/>
      <c r="AK15" s="642"/>
      <c r="AL15" s="611">
        <v>0.3</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184041</v>
      </c>
      <c r="BH15" s="589"/>
      <c r="BI15" s="589"/>
      <c r="BJ15" s="589"/>
      <c r="BK15" s="589"/>
      <c r="BL15" s="589"/>
      <c r="BM15" s="589"/>
      <c r="BN15" s="590"/>
      <c r="BO15" s="641">
        <v>4.5999999999999996</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1311972</v>
      </c>
      <c r="CS15" s="589"/>
      <c r="CT15" s="589"/>
      <c r="CU15" s="589"/>
      <c r="CV15" s="589"/>
      <c r="CW15" s="589"/>
      <c r="CX15" s="589"/>
      <c r="CY15" s="590"/>
      <c r="CZ15" s="641">
        <v>16.899999999999999</v>
      </c>
      <c r="DA15" s="641"/>
      <c r="DB15" s="641"/>
      <c r="DC15" s="641"/>
      <c r="DD15" s="594">
        <v>182036</v>
      </c>
      <c r="DE15" s="589"/>
      <c r="DF15" s="589"/>
      <c r="DG15" s="589"/>
      <c r="DH15" s="589"/>
      <c r="DI15" s="589"/>
      <c r="DJ15" s="589"/>
      <c r="DK15" s="589"/>
      <c r="DL15" s="589"/>
      <c r="DM15" s="589"/>
      <c r="DN15" s="589"/>
      <c r="DO15" s="589"/>
      <c r="DP15" s="590"/>
      <c r="DQ15" s="594">
        <v>955520</v>
      </c>
      <c r="DR15" s="589"/>
      <c r="DS15" s="589"/>
      <c r="DT15" s="589"/>
      <c r="DU15" s="589"/>
      <c r="DV15" s="589"/>
      <c r="DW15" s="589"/>
      <c r="DX15" s="589"/>
      <c r="DY15" s="589"/>
      <c r="DZ15" s="589"/>
      <c r="EA15" s="589"/>
      <c r="EB15" s="589"/>
      <c r="EC15" s="624"/>
    </row>
    <row r="16" spans="2:143" ht="11.25" customHeight="1" x14ac:dyDescent="0.15">
      <c r="B16" s="585" t="s">
        <v>246</v>
      </c>
      <c r="C16" s="586"/>
      <c r="D16" s="586"/>
      <c r="E16" s="586"/>
      <c r="F16" s="586"/>
      <c r="G16" s="586"/>
      <c r="H16" s="586"/>
      <c r="I16" s="586"/>
      <c r="J16" s="586"/>
      <c r="K16" s="586"/>
      <c r="L16" s="586"/>
      <c r="M16" s="586"/>
      <c r="N16" s="586"/>
      <c r="O16" s="586"/>
      <c r="P16" s="586"/>
      <c r="Q16" s="587"/>
      <c r="R16" s="588">
        <v>915318</v>
      </c>
      <c r="S16" s="589"/>
      <c r="T16" s="589"/>
      <c r="U16" s="589"/>
      <c r="V16" s="589"/>
      <c r="W16" s="589"/>
      <c r="X16" s="589"/>
      <c r="Y16" s="590"/>
      <c r="Z16" s="641">
        <v>10.8</v>
      </c>
      <c r="AA16" s="641"/>
      <c r="AB16" s="641"/>
      <c r="AC16" s="641"/>
      <c r="AD16" s="642">
        <v>796298</v>
      </c>
      <c r="AE16" s="642"/>
      <c r="AF16" s="642"/>
      <c r="AG16" s="642"/>
      <c r="AH16" s="642"/>
      <c r="AI16" s="642"/>
      <c r="AJ16" s="642"/>
      <c r="AK16" s="642"/>
      <c r="AL16" s="611">
        <v>15</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t="s">
        <v>223</v>
      </c>
      <c r="CS16" s="589"/>
      <c r="CT16" s="589"/>
      <c r="CU16" s="589"/>
      <c r="CV16" s="589"/>
      <c r="CW16" s="589"/>
      <c r="CX16" s="589"/>
      <c r="CY16" s="590"/>
      <c r="CZ16" s="641" t="s">
        <v>223</v>
      </c>
      <c r="DA16" s="641"/>
      <c r="DB16" s="641"/>
      <c r="DC16" s="641"/>
      <c r="DD16" s="594" t="s">
        <v>223</v>
      </c>
      <c r="DE16" s="589"/>
      <c r="DF16" s="589"/>
      <c r="DG16" s="589"/>
      <c r="DH16" s="589"/>
      <c r="DI16" s="589"/>
      <c r="DJ16" s="589"/>
      <c r="DK16" s="589"/>
      <c r="DL16" s="589"/>
      <c r="DM16" s="589"/>
      <c r="DN16" s="589"/>
      <c r="DO16" s="589"/>
      <c r="DP16" s="590"/>
      <c r="DQ16" s="594" t="s">
        <v>223</v>
      </c>
      <c r="DR16" s="589"/>
      <c r="DS16" s="589"/>
      <c r="DT16" s="589"/>
      <c r="DU16" s="589"/>
      <c r="DV16" s="589"/>
      <c r="DW16" s="589"/>
      <c r="DX16" s="589"/>
      <c r="DY16" s="589"/>
      <c r="DZ16" s="589"/>
      <c r="EA16" s="589"/>
      <c r="EB16" s="589"/>
      <c r="EC16" s="624"/>
    </row>
    <row r="17" spans="2:133" ht="11.25" customHeight="1" x14ac:dyDescent="0.15">
      <c r="B17" s="585" t="s">
        <v>249</v>
      </c>
      <c r="C17" s="586"/>
      <c r="D17" s="586"/>
      <c r="E17" s="586"/>
      <c r="F17" s="586"/>
      <c r="G17" s="586"/>
      <c r="H17" s="586"/>
      <c r="I17" s="586"/>
      <c r="J17" s="586"/>
      <c r="K17" s="586"/>
      <c r="L17" s="586"/>
      <c r="M17" s="586"/>
      <c r="N17" s="586"/>
      <c r="O17" s="586"/>
      <c r="P17" s="586"/>
      <c r="Q17" s="587"/>
      <c r="R17" s="588">
        <v>796298</v>
      </c>
      <c r="S17" s="589"/>
      <c r="T17" s="589"/>
      <c r="U17" s="589"/>
      <c r="V17" s="589"/>
      <c r="W17" s="589"/>
      <c r="X17" s="589"/>
      <c r="Y17" s="590"/>
      <c r="Z17" s="641">
        <v>9.4</v>
      </c>
      <c r="AA17" s="641"/>
      <c r="AB17" s="641"/>
      <c r="AC17" s="641"/>
      <c r="AD17" s="642">
        <v>796298</v>
      </c>
      <c r="AE17" s="642"/>
      <c r="AF17" s="642"/>
      <c r="AG17" s="642"/>
      <c r="AH17" s="642"/>
      <c r="AI17" s="642"/>
      <c r="AJ17" s="642"/>
      <c r="AK17" s="642"/>
      <c r="AL17" s="611">
        <v>15</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537418</v>
      </c>
      <c r="CS17" s="589"/>
      <c r="CT17" s="589"/>
      <c r="CU17" s="589"/>
      <c r="CV17" s="589"/>
      <c r="CW17" s="589"/>
      <c r="CX17" s="589"/>
      <c r="CY17" s="590"/>
      <c r="CZ17" s="641">
        <v>6.9</v>
      </c>
      <c r="DA17" s="641"/>
      <c r="DB17" s="641"/>
      <c r="DC17" s="641"/>
      <c r="DD17" s="594" t="s">
        <v>223</v>
      </c>
      <c r="DE17" s="589"/>
      <c r="DF17" s="589"/>
      <c r="DG17" s="589"/>
      <c r="DH17" s="589"/>
      <c r="DI17" s="589"/>
      <c r="DJ17" s="589"/>
      <c r="DK17" s="589"/>
      <c r="DL17" s="589"/>
      <c r="DM17" s="589"/>
      <c r="DN17" s="589"/>
      <c r="DO17" s="589"/>
      <c r="DP17" s="590"/>
      <c r="DQ17" s="594">
        <v>534598</v>
      </c>
      <c r="DR17" s="589"/>
      <c r="DS17" s="589"/>
      <c r="DT17" s="589"/>
      <c r="DU17" s="589"/>
      <c r="DV17" s="589"/>
      <c r="DW17" s="589"/>
      <c r="DX17" s="589"/>
      <c r="DY17" s="589"/>
      <c r="DZ17" s="589"/>
      <c r="EA17" s="589"/>
      <c r="EB17" s="589"/>
      <c r="EC17" s="624"/>
    </row>
    <row r="18" spans="2:133" ht="11.25" customHeight="1" x14ac:dyDescent="0.15">
      <c r="B18" s="585" t="s">
        <v>252</v>
      </c>
      <c r="C18" s="586"/>
      <c r="D18" s="586"/>
      <c r="E18" s="586"/>
      <c r="F18" s="586"/>
      <c r="G18" s="586"/>
      <c r="H18" s="586"/>
      <c r="I18" s="586"/>
      <c r="J18" s="586"/>
      <c r="K18" s="586"/>
      <c r="L18" s="586"/>
      <c r="M18" s="586"/>
      <c r="N18" s="586"/>
      <c r="O18" s="586"/>
      <c r="P18" s="586"/>
      <c r="Q18" s="587"/>
      <c r="R18" s="588">
        <v>119017</v>
      </c>
      <c r="S18" s="589"/>
      <c r="T18" s="589"/>
      <c r="U18" s="589"/>
      <c r="V18" s="589"/>
      <c r="W18" s="589"/>
      <c r="X18" s="589"/>
      <c r="Y18" s="590"/>
      <c r="Z18" s="641">
        <v>1.4</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x14ac:dyDescent="0.15">
      <c r="B19" s="585" t="s">
        <v>255</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x14ac:dyDescent="0.15">
      <c r="B20" s="585" t="s">
        <v>258</v>
      </c>
      <c r="C20" s="586"/>
      <c r="D20" s="586"/>
      <c r="E20" s="586"/>
      <c r="F20" s="586"/>
      <c r="G20" s="586"/>
      <c r="H20" s="586"/>
      <c r="I20" s="586"/>
      <c r="J20" s="586"/>
      <c r="K20" s="586"/>
      <c r="L20" s="586"/>
      <c r="M20" s="586"/>
      <c r="N20" s="586"/>
      <c r="O20" s="586"/>
      <c r="P20" s="586"/>
      <c r="Q20" s="587"/>
      <c r="R20" s="588">
        <v>5415134</v>
      </c>
      <c r="S20" s="589"/>
      <c r="T20" s="589"/>
      <c r="U20" s="589"/>
      <c r="V20" s="589"/>
      <c r="W20" s="589"/>
      <c r="X20" s="589"/>
      <c r="Y20" s="590"/>
      <c r="Z20" s="641">
        <v>64</v>
      </c>
      <c r="AA20" s="641"/>
      <c r="AB20" s="641"/>
      <c r="AC20" s="641"/>
      <c r="AD20" s="642">
        <v>5296114</v>
      </c>
      <c r="AE20" s="642"/>
      <c r="AF20" s="642"/>
      <c r="AG20" s="642"/>
      <c r="AH20" s="642"/>
      <c r="AI20" s="642"/>
      <c r="AJ20" s="642"/>
      <c r="AK20" s="642"/>
      <c r="AL20" s="611">
        <v>99.7</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7741896</v>
      </c>
      <c r="CS20" s="589"/>
      <c r="CT20" s="589"/>
      <c r="CU20" s="589"/>
      <c r="CV20" s="589"/>
      <c r="CW20" s="589"/>
      <c r="CX20" s="589"/>
      <c r="CY20" s="590"/>
      <c r="CZ20" s="641">
        <v>100</v>
      </c>
      <c r="DA20" s="641"/>
      <c r="DB20" s="641"/>
      <c r="DC20" s="641"/>
      <c r="DD20" s="594">
        <v>536221</v>
      </c>
      <c r="DE20" s="589"/>
      <c r="DF20" s="589"/>
      <c r="DG20" s="589"/>
      <c r="DH20" s="589"/>
      <c r="DI20" s="589"/>
      <c r="DJ20" s="589"/>
      <c r="DK20" s="589"/>
      <c r="DL20" s="589"/>
      <c r="DM20" s="589"/>
      <c r="DN20" s="589"/>
      <c r="DO20" s="589"/>
      <c r="DP20" s="590"/>
      <c r="DQ20" s="594">
        <v>5920966</v>
      </c>
      <c r="DR20" s="589"/>
      <c r="DS20" s="589"/>
      <c r="DT20" s="589"/>
      <c r="DU20" s="589"/>
      <c r="DV20" s="589"/>
      <c r="DW20" s="589"/>
      <c r="DX20" s="589"/>
      <c r="DY20" s="589"/>
      <c r="DZ20" s="589"/>
      <c r="EA20" s="589"/>
      <c r="EB20" s="589"/>
      <c r="EC20" s="624"/>
    </row>
    <row r="21" spans="2:133" ht="11.25" customHeight="1" x14ac:dyDescent="0.15">
      <c r="B21" s="585" t="s">
        <v>261</v>
      </c>
      <c r="C21" s="586"/>
      <c r="D21" s="586"/>
      <c r="E21" s="586"/>
      <c r="F21" s="586"/>
      <c r="G21" s="586"/>
      <c r="H21" s="586"/>
      <c r="I21" s="586"/>
      <c r="J21" s="586"/>
      <c r="K21" s="586"/>
      <c r="L21" s="586"/>
      <c r="M21" s="586"/>
      <c r="N21" s="586"/>
      <c r="O21" s="586"/>
      <c r="P21" s="586"/>
      <c r="Q21" s="587"/>
      <c r="R21" s="588">
        <v>3400</v>
      </c>
      <c r="S21" s="589"/>
      <c r="T21" s="589"/>
      <c r="U21" s="589"/>
      <c r="V21" s="589"/>
      <c r="W21" s="589"/>
      <c r="X21" s="589"/>
      <c r="Y21" s="590"/>
      <c r="Z21" s="641">
        <v>0</v>
      </c>
      <c r="AA21" s="641"/>
      <c r="AB21" s="641"/>
      <c r="AC21" s="641"/>
      <c r="AD21" s="642">
        <v>3400</v>
      </c>
      <c r="AE21" s="642"/>
      <c r="AF21" s="642"/>
      <c r="AG21" s="642"/>
      <c r="AH21" s="642"/>
      <c r="AI21" s="642"/>
      <c r="AJ21" s="642"/>
      <c r="AK21" s="642"/>
      <c r="AL21" s="611">
        <v>0.1</v>
      </c>
      <c r="AM21" s="643"/>
      <c r="AN21" s="643"/>
      <c r="AO21" s="644"/>
      <c r="AP21" s="679" t="s">
        <v>262</v>
      </c>
      <c r="AQ21" s="689"/>
      <c r="AR21" s="689"/>
      <c r="AS21" s="689"/>
      <c r="AT21" s="689"/>
      <c r="AU21" s="689"/>
      <c r="AV21" s="689"/>
      <c r="AW21" s="689"/>
      <c r="AX21" s="689"/>
      <c r="AY21" s="689"/>
      <c r="AZ21" s="689"/>
      <c r="BA21" s="689"/>
      <c r="BB21" s="689"/>
      <c r="BC21" s="689"/>
      <c r="BD21" s="689"/>
      <c r="BE21" s="689"/>
      <c r="BF21" s="681"/>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263</v>
      </c>
      <c r="C22" s="586"/>
      <c r="D22" s="586"/>
      <c r="E22" s="586"/>
      <c r="F22" s="586"/>
      <c r="G22" s="586"/>
      <c r="H22" s="586"/>
      <c r="I22" s="586"/>
      <c r="J22" s="586"/>
      <c r="K22" s="586"/>
      <c r="L22" s="586"/>
      <c r="M22" s="586"/>
      <c r="N22" s="586"/>
      <c r="O22" s="586"/>
      <c r="P22" s="586"/>
      <c r="Q22" s="587"/>
      <c r="R22" s="588">
        <v>1518</v>
      </c>
      <c r="S22" s="589"/>
      <c r="T22" s="589"/>
      <c r="U22" s="589"/>
      <c r="V22" s="589"/>
      <c r="W22" s="589"/>
      <c r="X22" s="589"/>
      <c r="Y22" s="590"/>
      <c r="Z22" s="641">
        <v>0</v>
      </c>
      <c r="AA22" s="641"/>
      <c r="AB22" s="641"/>
      <c r="AC22" s="641"/>
      <c r="AD22" s="642" t="s">
        <v>223</v>
      </c>
      <c r="AE22" s="642"/>
      <c r="AF22" s="642"/>
      <c r="AG22" s="642"/>
      <c r="AH22" s="642"/>
      <c r="AI22" s="642"/>
      <c r="AJ22" s="642"/>
      <c r="AK22" s="642"/>
      <c r="AL22" s="611" t="s">
        <v>223</v>
      </c>
      <c r="AM22" s="643"/>
      <c r="AN22" s="643"/>
      <c r="AO22" s="644"/>
      <c r="AP22" s="679" t="s">
        <v>264</v>
      </c>
      <c r="AQ22" s="689"/>
      <c r="AR22" s="689"/>
      <c r="AS22" s="689"/>
      <c r="AT22" s="689"/>
      <c r="AU22" s="689"/>
      <c r="AV22" s="689"/>
      <c r="AW22" s="689"/>
      <c r="AX22" s="689"/>
      <c r="AY22" s="689"/>
      <c r="AZ22" s="689"/>
      <c r="BA22" s="689"/>
      <c r="BB22" s="689"/>
      <c r="BC22" s="689"/>
      <c r="BD22" s="689"/>
      <c r="BE22" s="689"/>
      <c r="BF22" s="681"/>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266</v>
      </c>
      <c r="C23" s="586"/>
      <c r="D23" s="586"/>
      <c r="E23" s="586"/>
      <c r="F23" s="586"/>
      <c r="G23" s="586"/>
      <c r="H23" s="586"/>
      <c r="I23" s="586"/>
      <c r="J23" s="586"/>
      <c r="K23" s="586"/>
      <c r="L23" s="586"/>
      <c r="M23" s="586"/>
      <c r="N23" s="586"/>
      <c r="O23" s="586"/>
      <c r="P23" s="586"/>
      <c r="Q23" s="587"/>
      <c r="R23" s="588">
        <v>168493</v>
      </c>
      <c r="S23" s="589"/>
      <c r="T23" s="589"/>
      <c r="U23" s="589"/>
      <c r="V23" s="589"/>
      <c r="W23" s="589"/>
      <c r="X23" s="589"/>
      <c r="Y23" s="590"/>
      <c r="Z23" s="641">
        <v>2</v>
      </c>
      <c r="AA23" s="641"/>
      <c r="AB23" s="641"/>
      <c r="AC23" s="641"/>
      <c r="AD23" s="642">
        <v>5844</v>
      </c>
      <c r="AE23" s="642"/>
      <c r="AF23" s="642"/>
      <c r="AG23" s="642"/>
      <c r="AH23" s="642"/>
      <c r="AI23" s="642"/>
      <c r="AJ23" s="642"/>
      <c r="AK23" s="642"/>
      <c r="AL23" s="611">
        <v>0.1</v>
      </c>
      <c r="AM23" s="643"/>
      <c r="AN23" s="643"/>
      <c r="AO23" s="644"/>
      <c r="AP23" s="679" t="s">
        <v>267</v>
      </c>
      <c r="AQ23" s="689"/>
      <c r="AR23" s="689"/>
      <c r="AS23" s="689"/>
      <c r="AT23" s="689"/>
      <c r="AU23" s="689"/>
      <c r="AV23" s="689"/>
      <c r="AW23" s="689"/>
      <c r="AX23" s="689"/>
      <c r="AY23" s="689"/>
      <c r="AZ23" s="689"/>
      <c r="BA23" s="689"/>
      <c r="BB23" s="689"/>
      <c r="BC23" s="689"/>
      <c r="BD23" s="689"/>
      <c r="BE23" s="689"/>
      <c r="BF23" s="681"/>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x14ac:dyDescent="0.15">
      <c r="B24" s="585" t="s">
        <v>273</v>
      </c>
      <c r="C24" s="586"/>
      <c r="D24" s="586"/>
      <c r="E24" s="586"/>
      <c r="F24" s="586"/>
      <c r="G24" s="586"/>
      <c r="H24" s="586"/>
      <c r="I24" s="586"/>
      <c r="J24" s="586"/>
      <c r="K24" s="586"/>
      <c r="L24" s="586"/>
      <c r="M24" s="586"/>
      <c r="N24" s="586"/>
      <c r="O24" s="586"/>
      <c r="P24" s="586"/>
      <c r="Q24" s="587"/>
      <c r="R24" s="588">
        <v>12223</v>
      </c>
      <c r="S24" s="589"/>
      <c r="T24" s="589"/>
      <c r="U24" s="589"/>
      <c r="V24" s="589"/>
      <c r="W24" s="589"/>
      <c r="X24" s="589"/>
      <c r="Y24" s="590"/>
      <c r="Z24" s="641">
        <v>0.1</v>
      </c>
      <c r="AA24" s="641"/>
      <c r="AB24" s="641"/>
      <c r="AC24" s="641"/>
      <c r="AD24" s="642" t="s">
        <v>223</v>
      </c>
      <c r="AE24" s="642"/>
      <c r="AF24" s="642"/>
      <c r="AG24" s="642"/>
      <c r="AH24" s="642"/>
      <c r="AI24" s="642"/>
      <c r="AJ24" s="642"/>
      <c r="AK24" s="642"/>
      <c r="AL24" s="611" t="s">
        <v>223</v>
      </c>
      <c r="AM24" s="643"/>
      <c r="AN24" s="643"/>
      <c r="AO24" s="644"/>
      <c r="AP24" s="679" t="s">
        <v>274</v>
      </c>
      <c r="AQ24" s="689"/>
      <c r="AR24" s="689"/>
      <c r="AS24" s="689"/>
      <c r="AT24" s="689"/>
      <c r="AU24" s="689"/>
      <c r="AV24" s="689"/>
      <c r="AW24" s="689"/>
      <c r="AX24" s="689"/>
      <c r="AY24" s="689"/>
      <c r="AZ24" s="689"/>
      <c r="BA24" s="689"/>
      <c r="BB24" s="689"/>
      <c r="BC24" s="689"/>
      <c r="BD24" s="689"/>
      <c r="BE24" s="689"/>
      <c r="BF24" s="681"/>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3246012</v>
      </c>
      <c r="CS24" s="639"/>
      <c r="CT24" s="639"/>
      <c r="CU24" s="639"/>
      <c r="CV24" s="639"/>
      <c r="CW24" s="639"/>
      <c r="CX24" s="639"/>
      <c r="CY24" s="686"/>
      <c r="CZ24" s="690">
        <v>41.9</v>
      </c>
      <c r="DA24" s="691"/>
      <c r="DB24" s="691"/>
      <c r="DC24" s="692"/>
      <c r="DD24" s="685">
        <v>2331252</v>
      </c>
      <c r="DE24" s="639"/>
      <c r="DF24" s="639"/>
      <c r="DG24" s="639"/>
      <c r="DH24" s="639"/>
      <c r="DI24" s="639"/>
      <c r="DJ24" s="639"/>
      <c r="DK24" s="686"/>
      <c r="DL24" s="685">
        <v>2323533</v>
      </c>
      <c r="DM24" s="639"/>
      <c r="DN24" s="639"/>
      <c r="DO24" s="639"/>
      <c r="DP24" s="639"/>
      <c r="DQ24" s="639"/>
      <c r="DR24" s="639"/>
      <c r="DS24" s="639"/>
      <c r="DT24" s="639"/>
      <c r="DU24" s="639"/>
      <c r="DV24" s="686"/>
      <c r="DW24" s="687">
        <v>40.9</v>
      </c>
      <c r="DX24" s="656"/>
      <c r="DY24" s="656"/>
      <c r="DZ24" s="656"/>
      <c r="EA24" s="656"/>
      <c r="EB24" s="656"/>
      <c r="EC24" s="688"/>
    </row>
    <row r="25" spans="2:133" ht="11.25" customHeight="1" x14ac:dyDescent="0.15">
      <c r="B25" s="585" t="s">
        <v>276</v>
      </c>
      <c r="C25" s="586"/>
      <c r="D25" s="586"/>
      <c r="E25" s="586"/>
      <c r="F25" s="586"/>
      <c r="G25" s="586"/>
      <c r="H25" s="586"/>
      <c r="I25" s="586"/>
      <c r="J25" s="586"/>
      <c r="K25" s="586"/>
      <c r="L25" s="586"/>
      <c r="M25" s="586"/>
      <c r="N25" s="586"/>
      <c r="O25" s="586"/>
      <c r="P25" s="586"/>
      <c r="Q25" s="587"/>
      <c r="R25" s="588">
        <v>645438</v>
      </c>
      <c r="S25" s="589"/>
      <c r="T25" s="589"/>
      <c r="U25" s="589"/>
      <c r="V25" s="589"/>
      <c r="W25" s="589"/>
      <c r="X25" s="589"/>
      <c r="Y25" s="590"/>
      <c r="Z25" s="641">
        <v>7.6</v>
      </c>
      <c r="AA25" s="641"/>
      <c r="AB25" s="641"/>
      <c r="AC25" s="641"/>
      <c r="AD25" s="642" t="s">
        <v>223</v>
      </c>
      <c r="AE25" s="642"/>
      <c r="AF25" s="642"/>
      <c r="AG25" s="642"/>
      <c r="AH25" s="642"/>
      <c r="AI25" s="642"/>
      <c r="AJ25" s="642"/>
      <c r="AK25" s="642"/>
      <c r="AL25" s="611" t="s">
        <v>223</v>
      </c>
      <c r="AM25" s="643"/>
      <c r="AN25" s="643"/>
      <c r="AO25" s="644"/>
      <c r="AP25" s="679" t="s">
        <v>277</v>
      </c>
      <c r="AQ25" s="689"/>
      <c r="AR25" s="689"/>
      <c r="AS25" s="689"/>
      <c r="AT25" s="689"/>
      <c r="AU25" s="689"/>
      <c r="AV25" s="689"/>
      <c r="AW25" s="689"/>
      <c r="AX25" s="689"/>
      <c r="AY25" s="689"/>
      <c r="AZ25" s="689"/>
      <c r="BA25" s="689"/>
      <c r="BB25" s="689"/>
      <c r="BC25" s="689"/>
      <c r="BD25" s="689"/>
      <c r="BE25" s="689"/>
      <c r="BF25" s="681"/>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1623140</v>
      </c>
      <c r="CS25" s="607"/>
      <c r="CT25" s="607"/>
      <c r="CU25" s="607"/>
      <c r="CV25" s="607"/>
      <c r="CW25" s="607"/>
      <c r="CX25" s="607"/>
      <c r="CY25" s="608"/>
      <c r="CZ25" s="591">
        <v>21</v>
      </c>
      <c r="DA25" s="609"/>
      <c r="DB25" s="609"/>
      <c r="DC25" s="610"/>
      <c r="DD25" s="594">
        <v>1499849</v>
      </c>
      <c r="DE25" s="607"/>
      <c r="DF25" s="607"/>
      <c r="DG25" s="607"/>
      <c r="DH25" s="607"/>
      <c r="DI25" s="607"/>
      <c r="DJ25" s="607"/>
      <c r="DK25" s="608"/>
      <c r="DL25" s="594">
        <v>1492795</v>
      </c>
      <c r="DM25" s="607"/>
      <c r="DN25" s="607"/>
      <c r="DO25" s="607"/>
      <c r="DP25" s="607"/>
      <c r="DQ25" s="607"/>
      <c r="DR25" s="607"/>
      <c r="DS25" s="607"/>
      <c r="DT25" s="607"/>
      <c r="DU25" s="607"/>
      <c r="DV25" s="608"/>
      <c r="DW25" s="611">
        <v>26.3</v>
      </c>
      <c r="DX25" s="612"/>
      <c r="DY25" s="612"/>
      <c r="DZ25" s="612"/>
      <c r="EA25" s="612"/>
      <c r="EB25" s="612"/>
      <c r="EC25" s="613"/>
    </row>
    <row r="26" spans="2:133" ht="11.25" customHeight="1" x14ac:dyDescent="0.15">
      <c r="B26" s="682" t="s">
        <v>279</v>
      </c>
      <c r="C26" s="683"/>
      <c r="D26" s="683"/>
      <c r="E26" s="683"/>
      <c r="F26" s="683"/>
      <c r="G26" s="683"/>
      <c r="H26" s="683"/>
      <c r="I26" s="683"/>
      <c r="J26" s="683"/>
      <c r="K26" s="683"/>
      <c r="L26" s="683"/>
      <c r="M26" s="683"/>
      <c r="N26" s="683"/>
      <c r="O26" s="683"/>
      <c r="P26" s="683"/>
      <c r="Q26" s="684"/>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79" t="s">
        <v>280</v>
      </c>
      <c r="AQ26" s="680"/>
      <c r="AR26" s="680"/>
      <c r="AS26" s="680"/>
      <c r="AT26" s="680"/>
      <c r="AU26" s="680"/>
      <c r="AV26" s="680"/>
      <c r="AW26" s="680"/>
      <c r="AX26" s="680"/>
      <c r="AY26" s="680"/>
      <c r="AZ26" s="680"/>
      <c r="BA26" s="680"/>
      <c r="BB26" s="680"/>
      <c r="BC26" s="680"/>
      <c r="BD26" s="680"/>
      <c r="BE26" s="680"/>
      <c r="BF26" s="681"/>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1103006</v>
      </c>
      <c r="CS26" s="589"/>
      <c r="CT26" s="589"/>
      <c r="CU26" s="589"/>
      <c r="CV26" s="589"/>
      <c r="CW26" s="589"/>
      <c r="CX26" s="589"/>
      <c r="CY26" s="590"/>
      <c r="CZ26" s="591">
        <v>14.2</v>
      </c>
      <c r="DA26" s="609"/>
      <c r="DB26" s="609"/>
      <c r="DC26" s="610"/>
      <c r="DD26" s="594">
        <v>984076</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282</v>
      </c>
      <c r="C27" s="586"/>
      <c r="D27" s="586"/>
      <c r="E27" s="586"/>
      <c r="F27" s="586"/>
      <c r="G27" s="586"/>
      <c r="H27" s="586"/>
      <c r="I27" s="586"/>
      <c r="J27" s="586"/>
      <c r="K27" s="586"/>
      <c r="L27" s="586"/>
      <c r="M27" s="586"/>
      <c r="N27" s="586"/>
      <c r="O27" s="586"/>
      <c r="P27" s="586"/>
      <c r="Q27" s="587"/>
      <c r="R27" s="588">
        <v>421267</v>
      </c>
      <c r="S27" s="589"/>
      <c r="T27" s="589"/>
      <c r="U27" s="589"/>
      <c r="V27" s="589"/>
      <c r="W27" s="589"/>
      <c r="X27" s="589"/>
      <c r="Y27" s="590"/>
      <c r="Z27" s="641">
        <v>5</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4020344</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1085454</v>
      </c>
      <c r="CS27" s="607"/>
      <c r="CT27" s="607"/>
      <c r="CU27" s="607"/>
      <c r="CV27" s="607"/>
      <c r="CW27" s="607"/>
      <c r="CX27" s="607"/>
      <c r="CY27" s="608"/>
      <c r="CZ27" s="591">
        <v>14</v>
      </c>
      <c r="DA27" s="609"/>
      <c r="DB27" s="609"/>
      <c r="DC27" s="610"/>
      <c r="DD27" s="594">
        <v>296805</v>
      </c>
      <c r="DE27" s="607"/>
      <c r="DF27" s="607"/>
      <c r="DG27" s="607"/>
      <c r="DH27" s="607"/>
      <c r="DI27" s="607"/>
      <c r="DJ27" s="607"/>
      <c r="DK27" s="608"/>
      <c r="DL27" s="594">
        <v>296140</v>
      </c>
      <c r="DM27" s="607"/>
      <c r="DN27" s="607"/>
      <c r="DO27" s="607"/>
      <c r="DP27" s="607"/>
      <c r="DQ27" s="607"/>
      <c r="DR27" s="607"/>
      <c r="DS27" s="607"/>
      <c r="DT27" s="607"/>
      <c r="DU27" s="607"/>
      <c r="DV27" s="608"/>
      <c r="DW27" s="611">
        <v>5.2</v>
      </c>
      <c r="DX27" s="612"/>
      <c r="DY27" s="612"/>
      <c r="DZ27" s="612"/>
      <c r="EA27" s="612"/>
      <c r="EB27" s="612"/>
      <c r="EC27" s="613"/>
    </row>
    <row r="28" spans="2:133" ht="11.25" customHeight="1" x14ac:dyDescent="0.15">
      <c r="B28" s="585" t="s">
        <v>285</v>
      </c>
      <c r="C28" s="586"/>
      <c r="D28" s="586"/>
      <c r="E28" s="586"/>
      <c r="F28" s="586"/>
      <c r="G28" s="586"/>
      <c r="H28" s="586"/>
      <c r="I28" s="586"/>
      <c r="J28" s="586"/>
      <c r="K28" s="586"/>
      <c r="L28" s="586"/>
      <c r="M28" s="586"/>
      <c r="N28" s="586"/>
      <c r="O28" s="586"/>
      <c r="P28" s="586"/>
      <c r="Q28" s="587"/>
      <c r="R28" s="588">
        <v>12566</v>
      </c>
      <c r="S28" s="589"/>
      <c r="T28" s="589"/>
      <c r="U28" s="589"/>
      <c r="V28" s="589"/>
      <c r="W28" s="589"/>
      <c r="X28" s="589"/>
      <c r="Y28" s="590"/>
      <c r="Z28" s="641">
        <v>0.1</v>
      </c>
      <c r="AA28" s="641"/>
      <c r="AB28" s="641"/>
      <c r="AC28" s="641"/>
      <c r="AD28" s="642" t="s">
        <v>223</v>
      </c>
      <c r="AE28" s="642"/>
      <c r="AF28" s="642"/>
      <c r="AG28" s="642"/>
      <c r="AH28" s="642"/>
      <c r="AI28" s="642"/>
      <c r="AJ28" s="642"/>
      <c r="AK28" s="642"/>
      <c r="AL28" s="611" t="s">
        <v>223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537418</v>
      </c>
      <c r="CS28" s="589"/>
      <c r="CT28" s="589"/>
      <c r="CU28" s="589"/>
      <c r="CV28" s="589"/>
      <c r="CW28" s="589"/>
      <c r="CX28" s="589"/>
      <c r="CY28" s="590"/>
      <c r="CZ28" s="591">
        <v>6.9</v>
      </c>
      <c r="DA28" s="609"/>
      <c r="DB28" s="609"/>
      <c r="DC28" s="610"/>
      <c r="DD28" s="594">
        <v>534598</v>
      </c>
      <c r="DE28" s="589"/>
      <c r="DF28" s="589"/>
      <c r="DG28" s="589"/>
      <c r="DH28" s="589"/>
      <c r="DI28" s="589"/>
      <c r="DJ28" s="589"/>
      <c r="DK28" s="590"/>
      <c r="DL28" s="594">
        <v>534598</v>
      </c>
      <c r="DM28" s="589"/>
      <c r="DN28" s="589"/>
      <c r="DO28" s="589"/>
      <c r="DP28" s="589"/>
      <c r="DQ28" s="589"/>
      <c r="DR28" s="589"/>
      <c r="DS28" s="589"/>
      <c r="DT28" s="589"/>
      <c r="DU28" s="589"/>
      <c r="DV28" s="590"/>
      <c r="DW28" s="611">
        <v>9.4</v>
      </c>
      <c r="DX28" s="612"/>
      <c r="DY28" s="612"/>
      <c r="DZ28" s="612"/>
      <c r="EA28" s="612"/>
      <c r="EB28" s="612"/>
      <c r="EC28" s="613"/>
    </row>
    <row r="29" spans="2:133" ht="11.25" customHeight="1" x14ac:dyDescent="0.15">
      <c r="B29" s="585" t="s">
        <v>287</v>
      </c>
      <c r="C29" s="586"/>
      <c r="D29" s="586"/>
      <c r="E29" s="586"/>
      <c r="F29" s="586"/>
      <c r="G29" s="586"/>
      <c r="H29" s="586"/>
      <c r="I29" s="586"/>
      <c r="J29" s="586"/>
      <c r="K29" s="586"/>
      <c r="L29" s="586"/>
      <c r="M29" s="586"/>
      <c r="N29" s="586"/>
      <c r="O29" s="586"/>
      <c r="P29" s="586"/>
      <c r="Q29" s="587"/>
      <c r="R29" s="588">
        <v>365</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537418</v>
      </c>
      <c r="CS29" s="607"/>
      <c r="CT29" s="607"/>
      <c r="CU29" s="607"/>
      <c r="CV29" s="607"/>
      <c r="CW29" s="607"/>
      <c r="CX29" s="607"/>
      <c r="CY29" s="608"/>
      <c r="CZ29" s="591">
        <v>6.9</v>
      </c>
      <c r="DA29" s="609"/>
      <c r="DB29" s="609"/>
      <c r="DC29" s="610"/>
      <c r="DD29" s="594">
        <v>534598</v>
      </c>
      <c r="DE29" s="607"/>
      <c r="DF29" s="607"/>
      <c r="DG29" s="607"/>
      <c r="DH29" s="607"/>
      <c r="DI29" s="607"/>
      <c r="DJ29" s="607"/>
      <c r="DK29" s="608"/>
      <c r="DL29" s="594">
        <v>534598</v>
      </c>
      <c r="DM29" s="607"/>
      <c r="DN29" s="607"/>
      <c r="DO29" s="607"/>
      <c r="DP29" s="607"/>
      <c r="DQ29" s="607"/>
      <c r="DR29" s="607"/>
      <c r="DS29" s="607"/>
      <c r="DT29" s="607"/>
      <c r="DU29" s="607"/>
      <c r="DV29" s="608"/>
      <c r="DW29" s="611">
        <v>9.4</v>
      </c>
      <c r="DX29" s="612"/>
      <c r="DY29" s="612"/>
      <c r="DZ29" s="612"/>
      <c r="EA29" s="612"/>
      <c r="EB29" s="612"/>
      <c r="EC29" s="613"/>
    </row>
    <row r="30" spans="2:133" ht="11.25" customHeight="1" x14ac:dyDescent="0.15">
      <c r="B30" s="585" t="s">
        <v>292</v>
      </c>
      <c r="C30" s="586"/>
      <c r="D30" s="586"/>
      <c r="E30" s="586"/>
      <c r="F30" s="586"/>
      <c r="G30" s="586"/>
      <c r="H30" s="586"/>
      <c r="I30" s="586"/>
      <c r="J30" s="586"/>
      <c r="K30" s="586"/>
      <c r="L30" s="586"/>
      <c r="M30" s="586"/>
      <c r="N30" s="586"/>
      <c r="O30" s="586"/>
      <c r="P30" s="586"/>
      <c r="Q30" s="587"/>
      <c r="R30" s="588">
        <v>349159</v>
      </c>
      <c r="S30" s="589"/>
      <c r="T30" s="589"/>
      <c r="U30" s="589"/>
      <c r="V30" s="589"/>
      <c r="W30" s="589"/>
      <c r="X30" s="589"/>
      <c r="Y30" s="590"/>
      <c r="Z30" s="641">
        <v>4.0999999999999996</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171</v>
      </c>
      <c r="AY30" s="676"/>
      <c r="AZ30" s="676"/>
      <c r="BA30" s="676"/>
      <c r="BB30" s="676"/>
      <c r="BC30" s="676"/>
      <c r="BD30" s="676"/>
      <c r="BE30" s="676"/>
      <c r="BF30" s="677"/>
      <c r="BG30" s="654">
        <v>99.6</v>
      </c>
      <c r="BH30" s="655"/>
      <c r="BI30" s="655"/>
      <c r="BJ30" s="655"/>
      <c r="BK30" s="655"/>
      <c r="BL30" s="655"/>
      <c r="BM30" s="656">
        <v>98.7</v>
      </c>
      <c r="BN30" s="655"/>
      <c r="BO30" s="655"/>
      <c r="BP30" s="655"/>
      <c r="BQ30" s="657"/>
      <c r="BR30" s="654">
        <v>99.5</v>
      </c>
      <c r="BS30" s="655"/>
      <c r="BT30" s="655"/>
      <c r="BU30" s="655"/>
      <c r="BV30" s="655"/>
      <c r="BW30" s="655"/>
      <c r="BX30" s="656">
        <v>98.4</v>
      </c>
      <c r="BY30" s="655"/>
      <c r="BZ30" s="655"/>
      <c r="CA30" s="655"/>
      <c r="CB30" s="657"/>
      <c r="CD30" s="660"/>
      <c r="CE30" s="661"/>
      <c r="CF30" s="625" t="s">
        <v>295</v>
      </c>
      <c r="CG30" s="622"/>
      <c r="CH30" s="622"/>
      <c r="CI30" s="622"/>
      <c r="CJ30" s="622"/>
      <c r="CK30" s="622"/>
      <c r="CL30" s="622"/>
      <c r="CM30" s="622"/>
      <c r="CN30" s="622"/>
      <c r="CO30" s="622"/>
      <c r="CP30" s="622"/>
      <c r="CQ30" s="623"/>
      <c r="CR30" s="588">
        <v>477360</v>
      </c>
      <c r="CS30" s="589"/>
      <c r="CT30" s="589"/>
      <c r="CU30" s="589"/>
      <c r="CV30" s="589"/>
      <c r="CW30" s="589"/>
      <c r="CX30" s="589"/>
      <c r="CY30" s="590"/>
      <c r="CZ30" s="591">
        <v>6.2</v>
      </c>
      <c r="DA30" s="609"/>
      <c r="DB30" s="609"/>
      <c r="DC30" s="610"/>
      <c r="DD30" s="594">
        <v>475083</v>
      </c>
      <c r="DE30" s="589"/>
      <c r="DF30" s="589"/>
      <c r="DG30" s="589"/>
      <c r="DH30" s="589"/>
      <c r="DI30" s="589"/>
      <c r="DJ30" s="589"/>
      <c r="DK30" s="590"/>
      <c r="DL30" s="594">
        <v>475083</v>
      </c>
      <c r="DM30" s="589"/>
      <c r="DN30" s="589"/>
      <c r="DO30" s="589"/>
      <c r="DP30" s="589"/>
      <c r="DQ30" s="589"/>
      <c r="DR30" s="589"/>
      <c r="DS30" s="589"/>
      <c r="DT30" s="589"/>
      <c r="DU30" s="589"/>
      <c r="DV30" s="590"/>
      <c r="DW30" s="611">
        <v>8.4</v>
      </c>
      <c r="DX30" s="612"/>
      <c r="DY30" s="612"/>
      <c r="DZ30" s="612"/>
      <c r="EA30" s="612"/>
      <c r="EB30" s="612"/>
      <c r="EC30" s="613"/>
    </row>
    <row r="31" spans="2:133" ht="11.25" customHeight="1" x14ac:dyDescent="0.15">
      <c r="B31" s="585" t="s">
        <v>296</v>
      </c>
      <c r="C31" s="586"/>
      <c r="D31" s="586"/>
      <c r="E31" s="586"/>
      <c r="F31" s="586"/>
      <c r="G31" s="586"/>
      <c r="H31" s="586"/>
      <c r="I31" s="586"/>
      <c r="J31" s="586"/>
      <c r="K31" s="586"/>
      <c r="L31" s="586"/>
      <c r="M31" s="586"/>
      <c r="N31" s="586"/>
      <c r="O31" s="586"/>
      <c r="P31" s="586"/>
      <c r="Q31" s="587"/>
      <c r="R31" s="588">
        <v>771547</v>
      </c>
      <c r="S31" s="589"/>
      <c r="T31" s="589"/>
      <c r="U31" s="589"/>
      <c r="V31" s="589"/>
      <c r="W31" s="589"/>
      <c r="X31" s="589"/>
      <c r="Y31" s="590"/>
      <c r="Z31" s="641">
        <v>9.1</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99.6</v>
      </c>
      <c r="BH31" s="607"/>
      <c r="BI31" s="607"/>
      <c r="BJ31" s="607"/>
      <c r="BK31" s="607"/>
      <c r="BL31" s="607"/>
      <c r="BM31" s="643">
        <v>98.4</v>
      </c>
      <c r="BN31" s="653"/>
      <c r="BO31" s="653"/>
      <c r="BP31" s="653"/>
      <c r="BQ31" s="617"/>
      <c r="BR31" s="652">
        <v>99.5</v>
      </c>
      <c r="BS31" s="607"/>
      <c r="BT31" s="607"/>
      <c r="BU31" s="607"/>
      <c r="BV31" s="607"/>
      <c r="BW31" s="607"/>
      <c r="BX31" s="643">
        <v>98</v>
      </c>
      <c r="BY31" s="653"/>
      <c r="BZ31" s="653"/>
      <c r="CA31" s="653"/>
      <c r="CB31" s="617"/>
      <c r="CD31" s="660"/>
      <c r="CE31" s="661"/>
      <c r="CF31" s="625" t="s">
        <v>299</v>
      </c>
      <c r="CG31" s="622"/>
      <c r="CH31" s="622"/>
      <c r="CI31" s="622"/>
      <c r="CJ31" s="622"/>
      <c r="CK31" s="622"/>
      <c r="CL31" s="622"/>
      <c r="CM31" s="622"/>
      <c r="CN31" s="622"/>
      <c r="CO31" s="622"/>
      <c r="CP31" s="622"/>
      <c r="CQ31" s="623"/>
      <c r="CR31" s="588">
        <v>60058</v>
      </c>
      <c r="CS31" s="607"/>
      <c r="CT31" s="607"/>
      <c r="CU31" s="607"/>
      <c r="CV31" s="607"/>
      <c r="CW31" s="607"/>
      <c r="CX31" s="607"/>
      <c r="CY31" s="608"/>
      <c r="CZ31" s="591">
        <v>0.8</v>
      </c>
      <c r="DA31" s="609"/>
      <c r="DB31" s="609"/>
      <c r="DC31" s="610"/>
      <c r="DD31" s="594">
        <v>59515</v>
      </c>
      <c r="DE31" s="607"/>
      <c r="DF31" s="607"/>
      <c r="DG31" s="607"/>
      <c r="DH31" s="607"/>
      <c r="DI31" s="607"/>
      <c r="DJ31" s="607"/>
      <c r="DK31" s="608"/>
      <c r="DL31" s="594">
        <v>59515</v>
      </c>
      <c r="DM31" s="607"/>
      <c r="DN31" s="607"/>
      <c r="DO31" s="607"/>
      <c r="DP31" s="607"/>
      <c r="DQ31" s="607"/>
      <c r="DR31" s="607"/>
      <c r="DS31" s="607"/>
      <c r="DT31" s="607"/>
      <c r="DU31" s="607"/>
      <c r="DV31" s="608"/>
      <c r="DW31" s="611">
        <v>1</v>
      </c>
      <c r="DX31" s="612"/>
      <c r="DY31" s="612"/>
      <c r="DZ31" s="612"/>
      <c r="EA31" s="612"/>
      <c r="EB31" s="612"/>
      <c r="EC31" s="613"/>
    </row>
    <row r="32" spans="2:133" ht="11.25" customHeight="1" x14ac:dyDescent="0.15">
      <c r="B32" s="585" t="s">
        <v>300</v>
      </c>
      <c r="C32" s="586"/>
      <c r="D32" s="586"/>
      <c r="E32" s="586"/>
      <c r="F32" s="586"/>
      <c r="G32" s="586"/>
      <c r="H32" s="586"/>
      <c r="I32" s="586"/>
      <c r="J32" s="586"/>
      <c r="K32" s="586"/>
      <c r="L32" s="586"/>
      <c r="M32" s="586"/>
      <c r="N32" s="586"/>
      <c r="O32" s="586"/>
      <c r="P32" s="586"/>
      <c r="Q32" s="587"/>
      <c r="R32" s="588">
        <v>239285</v>
      </c>
      <c r="S32" s="589"/>
      <c r="T32" s="589"/>
      <c r="U32" s="589"/>
      <c r="V32" s="589"/>
      <c r="W32" s="589"/>
      <c r="X32" s="589"/>
      <c r="Y32" s="590"/>
      <c r="Z32" s="641">
        <v>2.8</v>
      </c>
      <c r="AA32" s="641"/>
      <c r="AB32" s="641"/>
      <c r="AC32" s="641"/>
      <c r="AD32" s="642">
        <v>8294</v>
      </c>
      <c r="AE32" s="642"/>
      <c r="AF32" s="642"/>
      <c r="AG32" s="642"/>
      <c r="AH32" s="642"/>
      <c r="AI32" s="642"/>
      <c r="AJ32" s="642"/>
      <c r="AK32" s="642"/>
      <c r="AL32" s="611">
        <v>0.2</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99.5</v>
      </c>
      <c r="BH32" s="573"/>
      <c r="BI32" s="573"/>
      <c r="BJ32" s="573"/>
      <c r="BK32" s="573"/>
      <c r="BL32" s="573"/>
      <c r="BM32" s="636">
        <v>99</v>
      </c>
      <c r="BN32" s="573"/>
      <c r="BO32" s="573"/>
      <c r="BP32" s="573"/>
      <c r="BQ32" s="630"/>
      <c r="BR32" s="651">
        <v>99.5</v>
      </c>
      <c r="BS32" s="573"/>
      <c r="BT32" s="573"/>
      <c r="BU32" s="573"/>
      <c r="BV32" s="573"/>
      <c r="BW32" s="573"/>
      <c r="BX32" s="636">
        <v>98.7</v>
      </c>
      <c r="BY32" s="573"/>
      <c r="BZ32" s="573"/>
      <c r="CA32" s="573"/>
      <c r="CB32" s="630"/>
      <c r="CD32" s="662"/>
      <c r="CE32" s="663"/>
      <c r="CF32" s="625" t="s">
        <v>302</v>
      </c>
      <c r="CG32" s="622"/>
      <c r="CH32" s="622"/>
      <c r="CI32" s="622"/>
      <c r="CJ32" s="622"/>
      <c r="CK32" s="622"/>
      <c r="CL32" s="622"/>
      <c r="CM32" s="622"/>
      <c r="CN32" s="622"/>
      <c r="CO32" s="622"/>
      <c r="CP32" s="622"/>
      <c r="CQ32" s="623"/>
      <c r="CR32" s="588" t="s">
        <v>223</v>
      </c>
      <c r="CS32" s="589"/>
      <c r="CT32" s="589"/>
      <c r="CU32" s="589"/>
      <c r="CV32" s="589"/>
      <c r="CW32" s="589"/>
      <c r="CX32" s="589"/>
      <c r="CY32" s="590"/>
      <c r="CZ32" s="591" t="s">
        <v>223</v>
      </c>
      <c r="DA32" s="609"/>
      <c r="DB32" s="609"/>
      <c r="DC32" s="610"/>
      <c r="DD32" s="594" t="s">
        <v>223</v>
      </c>
      <c r="DE32" s="589"/>
      <c r="DF32" s="589"/>
      <c r="DG32" s="589"/>
      <c r="DH32" s="589"/>
      <c r="DI32" s="589"/>
      <c r="DJ32" s="589"/>
      <c r="DK32" s="590"/>
      <c r="DL32" s="594" t="s">
        <v>223</v>
      </c>
      <c r="DM32" s="589"/>
      <c r="DN32" s="589"/>
      <c r="DO32" s="589"/>
      <c r="DP32" s="589"/>
      <c r="DQ32" s="589"/>
      <c r="DR32" s="589"/>
      <c r="DS32" s="589"/>
      <c r="DT32" s="589"/>
      <c r="DU32" s="589"/>
      <c r="DV32" s="590"/>
      <c r="DW32" s="611" t="s">
        <v>223</v>
      </c>
      <c r="DX32" s="612"/>
      <c r="DY32" s="612"/>
      <c r="DZ32" s="612"/>
      <c r="EA32" s="612"/>
      <c r="EB32" s="612"/>
      <c r="EC32" s="613"/>
    </row>
    <row r="33" spans="2:133" ht="11.25" customHeight="1" x14ac:dyDescent="0.15">
      <c r="B33" s="585" t="s">
        <v>303</v>
      </c>
      <c r="C33" s="586"/>
      <c r="D33" s="586"/>
      <c r="E33" s="586"/>
      <c r="F33" s="586"/>
      <c r="G33" s="586"/>
      <c r="H33" s="586"/>
      <c r="I33" s="586"/>
      <c r="J33" s="586"/>
      <c r="K33" s="586"/>
      <c r="L33" s="586"/>
      <c r="M33" s="586"/>
      <c r="N33" s="586"/>
      <c r="O33" s="586"/>
      <c r="P33" s="586"/>
      <c r="Q33" s="587"/>
      <c r="R33" s="588">
        <v>420000</v>
      </c>
      <c r="S33" s="589"/>
      <c r="T33" s="589"/>
      <c r="U33" s="589"/>
      <c r="V33" s="589"/>
      <c r="W33" s="589"/>
      <c r="X33" s="589"/>
      <c r="Y33" s="590"/>
      <c r="Z33" s="641">
        <v>5</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3959663</v>
      </c>
      <c r="CS33" s="607"/>
      <c r="CT33" s="607"/>
      <c r="CU33" s="607"/>
      <c r="CV33" s="607"/>
      <c r="CW33" s="607"/>
      <c r="CX33" s="607"/>
      <c r="CY33" s="608"/>
      <c r="CZ33" s="591">
        <v>51.1</v>
      </c>
      <c r="DA33" s="609"/>
      <c r="DB33" s="609"/>
      <c r="DC33" s="610"/>
      <c r="DD33" s="594">
        <v>3408968</v>
      </c>
      <c r="DE33" s="607"/>
      <c r="DF33" s="607"/>
      <c r="DG33" s="607"/>
      <c r="DH33" s="607"/>
      <c r="DI33" s="607"/>
      <c r="DJ33" s="607"/>
      <c r="DK33" s="608"/>
      <c r="DL33" s="594">
        <v>2276444</v>
      </c>
      <c r="DM33" s="607"/>
      <c r="DN33" s="607"/>
      <c r="DO33" s="607"/>
      <c r="DP33" s="607"/>
      <c r="DQ33" s="607"/>
      <c r="DR33" s="607"/>
      <c r="DS33" s="607"/>
      <c r="DT33" s="607"/>
      <c r="DU33" s="607"/>
      <c r="DV33" s="608"/>
      <c r="DW33" s="611">
        <v>40.1</v>
      </c>
      <c r="DX33" s="612"/>
      <c r="DY33" s="612"/>
      <c r="DZ33" s="612"/>
      <c r="EA33" s="612"/>
      <c r="EB33" s="612"/>
      <c r="EC33" s="613"/>
    </row>
    <row r="34" spans="2:133" ht="11.25" customHeight="1" x14ac:dyDescent="0.15">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1559160</v>
      </c>
      <c r="CS34" s="589"/>
      <c r="CT34" s="589"/>
      <c r="CU34" s="589"/>
      <c r="CV34" s="589"/>
      <c r="CW34" s="589"/>
      <c r="CX34" s="589"/>
      <c r="CY34" s="590"/>
      <c r="CZ34" s="591">
        <v>20.100000000000001</v>
      </c>
      <c r="DA34" s="609"/>
      <c r="DB34" s="609"/>
      <c r="DC34" s="610"/>
      <c r="DD34" s="594">
        <v>1137153</v>
      </c>
      <c r="DE34" s="589"/>
      <c r="DF34" s="589"/>
      <c r="DG34" s="589"/>
      <c r="DH34" s="589"/>
      <c r="DI34" s="589"/>
      <c r="DJ34" s="589"/>
      <c r="DK34" s="590"/>
      <c r="DL34" s="594">
        <v>933771</v>
      </c>
      <c r="DM34" s="589"/>
      <c r="DN34" s="589"/>
      <c r="DO34" s="589"/>
      <c r="DP34" s="589"/>
      <c r="DQ34" s="589"/>
      <c r="DR34" s="589"/>
      <c r="DS34" s="589"/>
      <c r="DT34" s="589"/>
      <c r="DU34" s="589"/>
      <c r="DV34" s="590"/>
      <c r="DW34" s="611">
        <v>16.399999999999999</v>
      </c>
      <c r="DX34" s="612"/>
      <c r="DY34" s="612"/>
      <c r="DZ34" s="612"/>
      <c r="EA34" s="612"/>
      <c r="EB34" s="612"/>
      <c r="EC34" s="613"/>
    </row>
    <row r="35" spans="2:133" ht="11.25" customHeight="1" x14ac:dyDescent="0.15">
      <c r="B35" s="585" t="s">
        <v>309</v>
      </c>
      <c r="C35" s="586"/>
      <c r="D35" s="586"/>
      <c r="E35" s="586"/>
      <c r="F35" s="586"/>
      <c r="G35" s="586"/>
      <c r="H35" s="586"/>
      <c r="I35" s="586"/>
      <c r="J35" s="586"/>
      <c r="K35" s="586"/>
      <c r="L35" s="586"/>
      <c r="M35" s="586"/>
      <c r="N35" s="586"/>
      <c r="O35" s="586"/>
      <c r="P35" s="586"/>
      <c r="Q35" s="587"/>
      <c r="R35" s="588">
        <v>370000</v>
      </c>
      <c r="S35" s="589"/>
      <c r="T35" s="589"/>
      <c r="U35" s="589"/>
      <c r="V35" s="589"/>
      <c r="W35" s="589"/>
      <c r="X35" s="589"/>
      <c r="Y35" s="590"/>
      <c r="Z35" s="641">
        <v>4.4000000000000004</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908311</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80570</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49704</v>
      </c>
      <c r="CS35" s="607"/>
      <c r="CT35" s="607"/>
      <c r="CU35" s="607"/>
      <c r="CV35" s="607"/>
      <c r="CW35" s="607"/>
      <c r="CX35" s="607"/>
      <c r="CY35" s="608"/>
      <c r="CZ35" s="591">
        <v>0.6</v>
      </c>
      <c r="DA35" s="609"/>
      <c r="DB35" s="609"/>
      <c r="DC35" s="610"/>
      <c r="DD35" s="594">
        <v>48349</v>
      </c>
      <c r="DE35" s="607"/>
      <c r="DF35" s="607"/>
      <c r="DG35" s="607"/>
      <c r="DH35" s="607"/>
      <c r="DI35" s="607"/>
      <c r="DJ35" s="607"/>
      <c r="DK35" s="608"/>
      <c r="DL35" s="594">
        <v>47519</v>
      </c>
      <c r="DM35" s="607"/>
      <c r="DN35" s="607"/>
      <c r="DO35" s="607"/>
      <c r="DP35" s="607"/>
      <c r="DQ35" s="607"/>
      <c r="DR35" s="607"/>
      <c r="DS35" s="607"/>
      <c r="DT35" s="607"/>
      <c r="DU35" s="607"/>
      <c r="DV35" s="608"/>
      <c r="DW35" s="611">
        <v>0.8</v>
      </c>
      <c r="DX35" s="612"/>
      <c r="DY35" s="612"/>
      <c r="DZ35" s="612"/>
      <c r="EA35" s="612"/>
      <c r="EB35" s="612"/>
      <c r="EC35" s="613"/>
    </row>
    <row r="36" spans="2:133" ht="11.25" customHeight="1" x14ac:dyDescent="0.15">
      <c r="B36" s="569" t="s">
        <v>313</v>
      </c>
      <c r="C36" s="570"/>
      <c r="D36" s="570"/>
      <c r="E36" s="570"/>
      <c r="F36" s="570"/>
      <c r="G36" s="570"/>
      <c r="H36" s="570"/>
      <c r="I36" s="570"/>
      <c r="J36" s="570"/>
      <c r="K36" s="570"/>
      <c r="L36" s="570"/>
      <c r="M36" s="570"/>
      <c r="N36" s="570"/>
      <c r="O36" s="570"/>
      <c r="P36" s="570"/>
      <c r="Q36" s="571"/>
      <c r="R36" s="572">
        <v>8460395</v>
      </c>
      <c r="S36" s="629"/>
      <c r="T36" s="629"/>
      <c r="U36" s="629"/>
      <c r="V36" s="629"/>
      <c r="W36" s="629"/>
      <c r="X36" s="629"/>
      <c r="Y36" s="632"/>
      <c r="Z36" s="633">
        <v>100</v>
      </c>
      <c r="AA36" s="633"/>
      <c r="AB36" s="633"/>
      <c r="AC36" s="633"/>
      <c r="AD36" s="634">
        <v>5313652</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332453</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-60001</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940349</v>
      </c>
      <c r="CS36" s="589"/>
      <c r="CT36" s="589"/>
      <c r="CU36" s="589"/>
      <c r="CV36" s="589"/>
      <c r="CW36" s="589"/>
      <c r="CX36" s="589"/>
      <c r="CY36" s="590"/>
      <c r="CZ36" s="591">
        <v>12.1</v>
      </c>
      <c r="DA36" s="609"/>
      <c r="DB36" s="609"/>
      <c r="DC36" s="610"/>
      <c r="DD36" s="594">
        <v>866334</v>
      </c>
      <c r="DE36" s="589"/>
      <c r="DF36" s="589"/>
      <c r="DG36" s="589"/>
      <c r="DH36" s="589"/>
      <c r="DI36" s="589"/>
      <c r="DJ36" s="589"/>
      <c r="DK36" s="590"/>
      <c r="DL36" s="594">
        <v>834225</v>
      </c>
      <c r="DM36" s="589"/>
      <c r="DN36" s="589"/>
      <c r="DO36" s="589"/>
      <c r="DP36" s="589"/>
      <c r="DQ36" s="589"/>
      <c r="DR36" s="589"/>
      <c r="DS36" s="589"/>
      <c r="DT36" s="589"/>
      <c r="DU36" s="589"/>
      <c r="DV36" s="590"/>
      <c r="DW36" s="611">
        <v>14.7</v>
      </c>
      <c r="DX36" s="612"/>
      <c r="DY36" s="612"/>
      <c r="DZ36" s="612"/>
      <c r="EA36" s="612"/>
      <c r="EB36" s="612"/>
      <c r="EC36" s="613"/>
    </row>
    <row r="37" spans="2:133" ht="11.25" customHeight="1" x14ac:dyDescent="0.15">
      <c r="AQ37" s="614" t="s">
        <v>317</v>
      </c>
      <c r="AR37" s="615"/>
      <c r="AS37" s="615"/>
      <c r="AT37" s="615"/>
      <c r="AU37" s="615"/>
      <c r="AV37" s="615"/>
      <c r="AW37" s="615"/>
      <c r="AX37" s="615"/>
      <c r="AY37" s="616"/>
      <c r="AZ37" s="588">
        <v>700</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3592</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374731</v>
      </c>
      <c r="CS37" s="607"/>
      <c r="CT37" s="607"/>
      <c r="CU37" s="607"/>
      <c r="CV37" s="607"/>
      <c r="CW37" s="607"/>
      <c r="CX37" s="607"/>
      <c r="CY37" s="608"/>
      <c r="CZ37" s="591">
        <v>4.8</v>
      </c>
      <c r="DA37" s="609"/>
      <c r="DB37" s="609"/>
      <c r="DC37" s="610"/>
      <c r="DD37" s="594">
        <v>374731</v>
      </c>
      <c r="DE37" s="607"/>
      <c r="DF37" s="607"/>
      <c r="DG37" s="607"/>
      <c r="DH37" s="607"/>
      <c r="DI37" s="607"/>
      <c r="DJ37" s="607"/>
      <c r="DK37" s="608"/>
      <c r="DL37" s="594">
        <v>374731</v>
      </c>
      <c r="DM37" s="607"/>
      <c r="DN37" s="607"/>
      <c r="DO37" s="607"/>
      <c r="DP37" s="607"/>
      <c r="DQ37" s="607"/>
      <c r="DR37" s="607"/>
      <c r="DS37" s="607"/>
      <c r="DT37" s="607"/>
      <c r="DU37" s="607"/>
      <c r="DV37" s="608"/>
      <c r="DW37" s="611">
        <v>6.6</v>
      </c>
      <c r="DX37" s="612"/>
      <c r="DY37" s="612"/>
      <c r="DZ37" s="612"/>
      <c r="EA37" s="612"/>
      <c r="EB37" s="612"/>
      <c r="EC37" s="613"/>
    </row>
    <row r="38" spans="2:133" ht="11.25" customHeight="1" x14ac:dyDescent="0.15">
      <c r="AQ38" s="614" t="s">
        <v>320</v>
      </c>
      <c r="AR38" s="615"/>
      <c r="AS38" s="615"/>
      <c r="AT38" s="615"/>
      <c r="AU38" s="615"/>
      <c r="AV38" s="615"/>
      <c r="AW38" s="615"/>
      <c r="AX38" s="615"/>
      <c r="AY38" s="616"/>
      <c r="AZ38" s="588" t="s">
        <v>321</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6311</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907611</v>
      </c>
      <c r="CS38" s="589"/>
      <c r="CT38" s="589"/>
      <c r="CU38" s="589"/>
      <c r="CV38" s="589"/>
      <c r="CW38" s="589"/>
      <c r="CX38" s="589"/>
      <c r="CY38" s="590"/>
      <c r="CZ38" s="591">
        <v>11.7</v>
      </c>
      <c r="DA38" s="609"/>
      <c r="DB38" s="609"/>
      <c r="DC38" s="610"/>
      <c r="DD38" s="594">
        <v>857077</v>
      </c>
      <c r="DE38" s="589"/>
      <c r="DF38" s="589"/>
      <c r="DG38" s="589"/>
      <c r="DH38" s="589"/>
      <c r="DI38" s="589"/>
      <c r="DJ38" s="589"/>
      <c r="DK38" s="590"/>
      <c r="DL38" s="594">
        <v>460929</v>
      </c>
      <c r="DM38" s="589"/>
      <c r="DN38" s="589"/>
      <c r="DO38" s="589"/>
      <c r="DP38" s="589"/>
      <c r="DQ38" s="589"/>
      <c r="DR38" s="589"/>
      <c r="DS38" s="589"/>
      <c r="DT38" s="589"/>
      <c r="DU38" s="589"/>
      <c r="DV38" s="590"/>
      <c r="DW38" s="611">
        <v>8.1</v>
      </c>
      <c r="DX38" s="612"/>
      <c r="DY38" s="612"/>
      <c r="DZ38" s="612"/>
      <c r="EA38" s="612"/>
      <c r="EB38" s="612"/>
      <c r="EC38" s="613"/>
    </row>
    <row r="39" spans="2:133" ht="11.25" customHeight="1" x14ac:dyDescent="0.15">
      <c r="AQ39" s="614" t="s">
        <v>324</v>
      </c>
      <c r="AR39" s="615"/>
      <c r="AS39" s="615"/>
      <c r="AT39" s="615"/>
      <c r="AU39" s="615"/>
      <c r="AV39" s="615"/>
      <c r="AW39" s="615"/>
      <c r="AX39" s="615"/>
      <c r="AY39" s="616"/>
      <c r="AZ39" s="588" t="s">
        <v>321</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104</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502839</v>
      </c>
      <c r="CS39" s="607"/>
      <c r="CT39" s="607"/>
      <c r="CU39" s="607"/>
      <c r="CV39" s="607"/>
      <c r="CW39" s="607"/>
      <c r="CX39" s="607"/>
      <c r="CY39" s="608"/>
      <c r="CZ39" s="591">
        <v>6.5</v>
      </c>
      <c r="DA39" s="609"/>
      <c r="DB39" s="609"/>
      <c r="DC39" s="610"/>
      <c r="DD39" s="594">
        <v>500055</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131073</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69</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t="s">
        <v>321</v>
      </c>
      <c r="CS40" s="589"/>
      <c r="CT40" s="589"/>
      <c r="CU40" s="589"/>
      <c r="CV40" s="589"/>
      <c r="CW40" s="589"/>
      <c r="CX40" s="589"/>
      <c r="CY40" s="590"/>
      <c r="CZ40" s="591" t="s">
        <v>321</v>
      </c>
      <c r="DA40" s="609"/>
      <c r="DB40" s="609"/>
      <c r="DC40" s="610"/>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444085</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306</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210</v>
      </c>
      <c r="CS41" s="607"/>
      <c r="CT41" s="607"/>
      <c r="CU41" s="607"/>
      <c r="CV41" s="607"/>
      <c r="CW41" s="607"/>
      <c r="CX41" s="607"/>
      <c r="CY41" s="608"/>
      <c r="CZ41" s="591" t="s">
        <v>210</v>
      </c>
      <c r="DA41" s="609"/>
      <c r="DB41" s="609"/>
      <c r="DC41" s="610"/>
      <c r="DD41" s="594" t="s">
        <v>210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536221</v>
      </c>
      <c r="CS42" s="589"/>
      <c r="CT42" s="589"/>
      <c r="CU42" s="589"/>
      <c r="CV42" s="589"/>
      <c r="CW42" s="589"/>
      <c r="CX42" s="589"/>
      <c r="CY42" s="590"/>
      <c r="CZ42" s="591">
        <v>6.9</v>
      </c>
      <c r="DA42" s="592"/>
      <c r="DB42" s="592"/>
      <c r="DC42" s="593"/>
      <c r="DD42" s="594">
        <v>180746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42010</v>
      </c>
      <c r="CS43" s="607"/>
      <c r="CT43" s="607"/>
      <c r="CU43" s="607"/>
      <c r="CV43" s="607"/>
      <c r="CW43" s="607"/>
      <c r="CX43" s="607"/>
      <c r="CY43" s="608"/>
      <c r="CZ43" s="591">
        <v>0.5</v>
      </c>
      <c r="DA43" s="609"/>
      <c r="DB43" s="609"/>
      <c r="DC43" s="610"/>
      <c r="DD43" s="594">
        <v>42010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338</v>
      </c>
      <c r="CD44" s="601" t="s">
        <v>290</v>
      </c>
      <c r="CE44" s="602"/>
      <c r="CF44" s="585" t="s">
        <v>339</v>
      </c>
      <c r="CG44" s="586"/>
      <c r="CH44" s="586"/>
      <c r="CI44" s="586"/>
      <c r="CJ44" s="586"/>
      <c r="CK44" s="586"/>
      <c r="CL44" s="586"/>
      <c r="CM44" s="586"/>
      <c r="CN44" s="586"/>
      <c r="CO44" s="586"/>
      <c r="CP44" s="586"/>
      <c r="CQ44" s="587"/>
      <c r="CR44" s="588">
        <v>536221</v>
      </c>
      <c r="CS44" s="589"/>
      <c r="CT44" s="589"/>
      <c r="CU44" s="589"/>
      <c r="CV44" s="589"/>
      <c r="CW44" s="589"/>
      <c r="CX44" s="589"/>
      <c r="CY44" s="590"/>
      <c r="CZ44" s="591">
        <v>6.9</v>
      </c>
      <c r="DA44" s="592"/>
      <c r="DB44" s="592"/>
      <c r="DC44" s="593"/>
      <c r="DD44" s="594">
        <v>180746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340</v>
      </c>
      <c r="CG45" s="586"/>
      <c r="CH45" s="586"/>
      <c r="CI45" s="586"/>
      <c r="CJ45" s="586"/>
      <c r="CK45" s="586"/>
      <c r="CL45" s="586"/>
      <c r="CM45" s="586"/>
      <c r="CN45" s="586"/>
      <c r="CO45" s="586"/>
      <c r="CP45" s="586"/>
      <c r="CQ45" s="587"/>
      <c r="CR45" s="588">
        <v>111958</v>
      </c>
      <c r="CS45" s="607"/>
      <c r="CT45" s="607"/>
      <c r="CU45" s="607"/>
      <c r="CV45" s="607"/>
      <c r="CW45" s="607"/>
      <c r="CX45" s="607"/>
      <c r="CY45" s="608"/>
      <c r="CZ45" s="591">
        <v>1.4</v>
      </c>
      <c r="DA45" s="609"/>
      <c r="DB45" s="609"/>
      <c r="DC45" s="610"/>
      <c r="DD45" s="594">
        <v>22189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341</v>
      </c>
      <c r="CG46" s="586"/>
      <c r="CH46" s="586"/>
      <c r="CI46" s="586"/>
      <c r="CJ46" s="586"/>
      <c r="CK46" s="586"/>
      <c r="CL46" s="586"/>
      <c r="CM46" s="586"/>
      <c r="CN46" s="586"/>
      <c r="CO46" s="586"/>
      <c r="CP46" s="586"/>
      <c r="CQ46" s="587"/>
      <c r="CR46" s="588">
        <v>424263</v>
      </c>
      <c r="CS46" s="589"/>
      <c r="CT46" s="589"/>
      <c r="CU46" s="589"/>
      <c r="CV46" s="589"/>
      <c r="CW46" s="589"/>
      <c r="CX46" s="589"/>
      <c r="CY46" s="590"/>
      <c r="CZ46" s="591">
        <v>5.5</v>
      </c>
      <c r="DA46" s="592"/>
      <c r="DB46" s="592"/>
      <c r="DC46" s="593"/>
      <c r="DD46" s="594">
        <v>158557</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342</v>
      </c>
      <c r="CG47" s="586"/>
      <c r="CH47" s="586"/>
      <c r="CI47" s="586"/>
      <c r="CJ47" s="586"/>
      <c r="CK47" s="586"/>
      <c r="CL47" s="586"/>
      <c r="CM47" s="586"/>
      <c r="CN47" s="586"/>
      <c r="CO47" s="586"/>
      <c r="CP47" s="586"/>
      <c r="CQ47" s="587"/>
      <c r="CR47" s="588" t="s">
        <v>321</v>
      </c>
      <c r="CS47" s="607"/>
      <c r="CT47" s="607"/>
      <c r="CU47" s="607"/>
      <c r="CV47" s="607"/>
      <c r="CW47" s="607"/>
      <c r="CX47" s="607"/>
      <c r="CY47" s="608"/>
      <c r="CZ47" s="591" t="s">
        <v>321</v>
      </c>
      <c r="DA47" s="609"/>
      <c r="DB47" s="609"/>
      <c r="DC47" s="610"/>
      <c r="DD47" s="594" t="s">
        <v>321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344</v>
      </c>
      <c r="CE49" s="570"/>
      <c r="CF49" s="570"/>
      <c r="CG49" s="570"/>
      <c r="CH49" s="570"/>
      <c r="CI49" s="570"/>
      <c r="CJ49" s="570"/>
      <c r="CK49" s="570"/>
      <c r="CL49" s="570"/>
      <c r="CM49" s="570"/>
      <c r="CN49" s="570"/>
      <c r="CO49" s="570"/>
      <c r="CP49" s="570"/>
      <c r="CQ49" s="571"/>
      <c r="CR49" s="572">
        <v>7741896</v>
      </c>
      <c r="CS49" s="573"/>
      <c r="CT49" s="573"/>
      <c r="CU49" s="573"/>
      <c r="CV49" s="573"/>
      <c r="CW49" s="573"/>
      <c r="CX49" s="573"/>
      <c r="CY49" s="574"/>
      <c r="CZ49" s="575">
        <v>100</v>
      </c>
      <c r="DA49" s="576"/>
      <c r="DB49" s="576"/>
      <c r="DC49" s="577"/>
      <c r="DD49" s="578">
        <v>5920966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346</v>
      </c>
      <c r="DK2" s="1110"/>
      <c r="DL2" s="1110"/>
      <c r="DM2" s="1110"/>
      <c r="DN2" s="1110"/>
      <c r="DO2" s="1111"/>
      <c r="DP2" s="200"/>
      <c r="DQ2" s="1109" t="s">
        <v>347</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2" t="s">
        <v>348</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350</v>
      </c>
      <c r="B5" s="995"/>
      <c r="C5" s="995"/>
      <c r="D5" s="995"/>
      <c r="E5" s="995"/>
      <c r="F5" s="995"/>
      <c r="G5" s="995"/>
      <c r="H5" s="995"/>
      <c r="I5" s="995"/>
      <c r="J5" s="995"/>
      <c r="K5" s="995"/>
      <c r="L5" s="995"/>
      <c r="M5" s="995"/>
      <c r="N5" s="995"/>
      <c r="O5" s="995"/>
      <c r="P5" s="996"/>
      <c r="Q5" s="1000" t="s">
        <v>351</v>
      </c>
      <c r="R5" s="1001"/>
      <c r="S5" s="1001"/>
      <c r="T5" s="1001"/>
      <c r="U5" s="1002"/>
      <c r="V5" s="1000" t="s">
        <v>352</v>
      </c>
      <c r="W5" s="1001"/>
      <c r="X5" s="1001"/>
      <c r="Y5" s="1001"/>
      <c r="Z5" s="1002"/>
      <c r="AA5" s="1000" t="s">
        <v>353</v>
      </c>
      <c r="AB5" s="1001"/>
      <c r="AC5" s="1001"/>
      <c r="AD5" s="1001"/>
      <c r="AE5" s="1001"/>
      <c r="AF5" s="1112" t="s">
        <v>354</v>
      </c>
      <c r="AG5" s="1001"/>
      <c r="AH5" s="1001"/>
      <c r="AI5" s="1001"/>
      <c r="AJ5" s="1016"/>
      <c r="AK5" s="1001" t="s">
        <v>355</v>
      </c>
      <c r="AL5" s="1001"/>
      <c r="AM5" s="1001"/>
      <c r="AN5" s="1001"/>
      <c r="AO5" s="1002"/>
      <c r="AP5" s="1000" t="s">
        <v>356</v>
      </c>
      <c r="AQ5" s="1001"/>
      <c r="AR5" s="1001"/>
      <c r="AS5" s="1001"/>
      <c r="AT5" s="1002"/>
      <c r="AU5" s="1000" t="s">
        <v>357</v>
      </c>
      <c r="AV5" s="1001"/>
      <c r="AW5" s="1001"/>
      <c r="AX5" s="1001"/>
      <c r="AY5" s="1016"/>
      <c r="AZ5" s="207"/>
      <c r="BA5" s="207"/>
      <c r="BB5" s="207"/>
      <c r="BC5" s="207"/>
      <c r="BD5" s="207"/>
      <c r="BE5" s="208"/>
      <c r="BF5" s="208"/>
      <c r="BG5" s="208"/>
      <c r="BH5" s="208"/>
      <c r="BI5" s="208"/>
      <c r="BJ5" s="208"/>
      <c r="BK5" s="208"/>
      <c r="BL5" s="208"/>
      <c r="BM5" s="208"/>
      <c r="BN5" s="208"/>
      <c r="BO5" s="208"/>
      <c r="BP5" s="208"/>
      <c r="BQ5" s="994" t="s">
        <v>358</v>
      </c>
      <c r="BR5" s="995"/>
      <c r="BS5" s="995"/>
      <c r="BT5" s="995"/>
      <c r="BU5" s="995"/>
      <c r="BV5" s="995"/>
      <c r="BW5" s="995"/>
      <c r="BX5" s="995"/>
      <c r="BY5" s="995"/>
      <c r="BZ5" s="995"/>
      <c r="CA5" s="995"/>
      <c r="CB5" s="995"/>
      <c r="CC5" s="995"/>
      <c r="CD5" s="995"/>
      <c r="CE5" s="995"/>
      <c r="CF5" s="995"/>
      <c r="CG5" s="996"/>
      <c r="CH5" s="1000" t="s">
        <v>359</v>
      </c>
      <c r="CI5" s="1001"/>
      <c r="CJ5" s="1001"/>
      <c r="CK5" s="1001"/>
      <c r="CL5" s="1002"/>
      <c r="CM5" s="1000" t="s">
        <v>360</v>
      </c>
      <c r="CN5" s="1001"/>
      <c r="CO5" s="1001"/>
      <c r="CP5" s="1001"/>
      <c r="CQ5" s="1002"/>
      <c r="CR5" s="1000" t="s">
        <v>361</v>
      </c>
      <c r="CS5" s="1001"/>
      <c r="CT5" s="1001"/>
      <c r="CU5" s="1001"/>
      <c r="CV5" s="1002"/>
      <c r="CW5" s="1000" t="s">
        <v>362</v>
      </c>
      <c r="CX5" s="1001"/>
      <c r="CY5" s="1001"/>
      <c r="CZ5" s="1001"/>
      <c r="DA5" s="1002"/>
      <c r="DB5" s="1000" t="s">
        <v>363</v>
      </c>
      <c r="DC5" s="1001"/>
      <c r="DD5" s="1001"/>
      <c r="DE5" s="1001"/>
      <c r="DF5" s="1002"/>
      <c r="DG5" s="1097" t="s">
        <v>364</v>
      </c>
      <c r="DH5" s="1098"/>
      <c r="DI5" s="1098"/>
      <c r="DJ5" s="1098"/>
      <c r="DK5" s="1099"/>
      <c r="DL5" s="1097" t="s">
        <v>365</v>
      </c>
      <c r="DM5" s="1098"/>
      <c r="DN5" s="1098"/>
      <c r="DO5" s="1098"/>
      <c r="DP5" s="1099"/>
      <c r="DQ5" s="1000" t="s">
        <v>366</v>
      </c>
      <c r="DR5" s="1001"/>
      <c r="DS5" s="1001"/>
      <c r="DT5" s="1001"/>
      <c r="DU5" s="1002"/>
      <c r="DV5" s="1000" t="s">
        <v>357</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x14ac:dyDescent="0.15">
      <c r="A7" s="209">
        <v>1</v>
      </c>
      <c r="B7" s="1049" t="s">
        <v>367</v>
      </c>
      <c r="C7" s="1050"/>
      <c r="D7" s="1050"/>
      <c r="E7" s="1050"/>
      <c r="F7" s="1050"/>
      <c r="G7" s="1050"/>
      <c r="H7" s="1050"/>
      <c r="I7" s="1050"/>
      <c r="J7" s="1050"/>
      <c r="K7" s="1050"/>
      <c r="L7" s="1050"/>
      <c r="M7" s="1050"/>
      <c r="N7" s="1050"/>
      <c r="O7" s="1050"/>
      <c r="P7" s="1051"/>
      <c r="Q7" s="1103">
        <v>8460</v>
      </c>
      <c r="R7" s="1104"/>
      <c r="S7" s="1104"/>
      <c r="T7" s="1104"/>
      <c r="U7" s="1104"/>
      <c r="V7" s="1104">
        <v>7742</v>
      </c>
      <c r="W7" s="1104"/>
      <c r="X7" s="1104"/>
      <c r="Y7" s="1104"/>
      <c r="Z7" s="1104"/>
      <c r="AA7" s="1104">
        <v>718</v>
      </c>
      <c r="AB7" s="1104"/>
      <c r="AC7" s="1104"/>
      <c r="AD7" s="1104"/>
      <c r="AE7" s="1105"/>
      <c r="AF7" s="1106">
        <v>686</v>
      </c>
      <c r="AG7" s="1107"/>
      <c r="AH7" s="1107"/>
      <c r="AI7" s="1107"/>
      <c r="AJ7" s="1108"/>
      <c r="AK7" s="1090">
        <v>349</v>
      </c>
      <c r="AL7" s="1091"/>
      <c r="AM7" s="1091"/>
      <c r="AN7" s="1091"/>
      <c r="AO7" s="1091"/>
      <c r="AP7" s="1091">
        <v>5492</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c r="BT7" s="1095"/>
      <c r="BU7" s="1095"/>
      <c r="BV7" s="1095"/>
      <c r="BW7" s="1095"/>
      <c r="BX7" s="1095"/>
      <c r="BY7" s="1095"/>
      <c r="BZ7" s="1095"/>
      <c r="CA7" s="1095"/>
      <c r="CB7" s="1095"/>
      <c r="CC7" s="1095"/>
      <c r="CD7" s="1095"/>
      <c r="CE7" s="1095"/>
      <c r="CF7" s="1095"/>
      <c r="CG7" s="1096"/>
      <c r="CH7" s="1087"/>
      <c r="CI7" s="1088"/>
      <c r="CJ7" s="1088"/>
      <c r="CK7" s="1088"/>
      <c r="CL7" s="1089"/>
      <c r="CM7" s="1087"/>
      <c r="CN7" s="1088"/>
      <c r="CO7" s="1088"/>
      <c r="CP7" s="1088"/>
      <c r="CQ7" s="1089"/>
      <c r="CR7" s="1087"/>
      <c r="CS7" s="1088"/>
      <c r="CT7" s="1088"/>
      <c r="CU7" s="1088"/>
      <c r="CV7" s="1089"/>
      <c r="CW7" s="1087"/>
      <c r="CX7" s="1088"/>
      <c r="CY7" s="1088"/>
      <c r="CZ7" s="1088"/>
      <c r="DA7" s="1089"/>
      <c r="DB7" s="1087"/>
      <c r="DC7" s="1088"/>
      <c r="DD7" s="1088"/>
      <c r="DE7" s="1088"/>
      <c r="DF7" s="1089"/>
      <c r="DG7" s="1087"/>
      <c r="DH7" s="1088"/>
      <c r="DI7" s="1088"/>
      <c r="DJ7" s="1088"/>
      <c r="DK7" s="1089"/>
      <c r="DL7" s="1087"/>
      <c r="DM7" s="1088"/>
      <c r="DN7" s="1088"/>
      <c r="DO7" s="1088"/>
      <c r="DP7" s="1089"/>
      <c r="DQ7" s="1087"/>
      <c r="DR7" s="1088"/>
      <c r="DS7" s="1088"/>
      <c r="DT7" s="1088"/>
      <c r="DU7" s="1089"/>
      <c r="DV7" s="1114"/>
      <c r="DW7" s="1115"/>
      <c r="DX7" s="1115"/>
      <c r="DY7" s="1115"/>
      <c r="DZ7" s="1116"/>
      <c r="EA7" s="205"/>
    </row>
    <row r="8" spans="1:131" s="206" customFormat="1" ht="26.25" customHeight="1" x14ac:dyDescent="0.15">
      <c r="A8" s="212">
        <v>2</v>
      </c>
      <c r="B8" s="1036"/>
      <c r="C8" s="1037"/>
      <c r="D8" s="1037"/>
      <c r="E8" s="1037"/>
      <c r="F8" s="1037"/>
      <c r="G8" s="1037"/>
      <c r="H8" s="1037"/>
      <c r="I8" s="1037"/>
      <c r="J8" s="1037"/>
      <c r="K8" s="1037"/>
      <c r="L8" s="1037"/>
      <c r="M8" s="1037"/>
      <c r="N8" s="1037"/>
      <c r="O8" s="1037"/>
      <c r="P8" s="1038"/>
      <c r="Q8" s="1042"/>
      <c r="R8" s="1043"/>
      <c r="S8" s="1043"/>
      <c r="T8" s="1043"/>
      <c r="U8" s="1043"/>
      <c r="V8" s="1043"/>
      <c r="W8" s="1043"/>
      <c r="X8" s="1043"/>
      <c r="Y8" s="1043"/>
      <c r="Z8" s="1043"/>
      <c r="AA8" s="1043"/>
      <c r="AB8" s="1043"/>
      <c r="AC8" s="1043"/>
      <c r="AD8" s="1043"/>
      <c r="AE8" s="1044"/>
      <c r="AF8" s="1018"/>
      <c r="AG8" s="1019"/>
      <c r="AH8" s="1019"/>
      <c r="AI8" s="1019"/>
      <c r="AJ8" s="1020"/>
      <c r="AK8" s="1085"/>
      <c r="AL8" s="1086"/>
      <c r="AM8" s="1086"/>
      <c r="AN8" s="1086"/>
      <c r="AO8" s="1086"/>
      <c r="AP8" s="1086"/>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c r="BT8" s="1014"/>
      <c r="BU8" s="1014"/>
      <c r="BV8" s="1014"/>
      <c r="BW8" s="1014"/>
      <c r="BX8" s="1014"/>
      <c r="BY8" s="1014"/>
      <c r="BZ8" s="1014"/>
      <c r="CA8" s="1014"/>
      <c r="CB8" s="1014"/>
      <c r="CC8" s="1014"/>
      <c r="CD8" s="1014"/>
      <c r="CE8" s="1014"/>
      <c r="CF8" s="1014"/>
      <c r="CG8" s="1015"/>
      <c r="CH8" s="988"/>
      <c r="CI8" s="989"/>
      <c r="CJ8" s="989"/>
      <c r="CK8" s="989"/>
      <c r="CL8" s="990"/>
      <c r="CM8" s="988"/>
      <c r="CN8" s="989"/>
      <c r="CO8" s="989"/>
      <c r="CP8" s="989"/>
      <c r="CQ8" s="990"/>
      <c r="CR8" s="988"/>
      <c r="CS8" s="989"/>
      <c r="CT8" s="989"/>
      <c r="CU8" s="989"/>
      <c r="CV8" s="990"/>
      <c r="CW8" s="988"/>
      <c r="CX8" s="989"/>
      <c r="CY8" s="989"/>
      <c r="CZ8" s="989"/>
      <c r="DA8" s="990"/>
      <c r="DB8" s="988"/>
      <c r="DC8" s="989"/>
      <c r="DD8" s="989"/>
      <c r="DE8" s="989"/>
      <c r="DF8" s="990"/>
      <c r="DG8" s="988"/>
      <c r="DH8" s="989"/>
      <c r="DI8" s="989"/>
      <c r="DJ8" s="989"/>
      <c r="DK8" s="990"/>
      <c r="DL8" s="988"/>
      <c r="DM8" s="989"/>
      <c r="DN8" s="989"/>
      <c r="DO8" s="989"/>
      <c r="DP8" s="990"/>
      <c r="DQ8" s="988"/>
      <c r="DR8" s="989"/>
      <c r="DS8" s="989"/>
      <c r="DT8" s="989"/>
      <c r="DU8" s="990"/>
      <c r="DV8" s="991"/>
      <c r="DW8" s="992"/>
      <c r="DX8" s="992"/>
      <c r="DY8" s="992"/>
      <c r="DZ8" s="993"/>
      <c r="EA8" s="205"/>
    </row>
    <row r="9" spans="1:131" s="206" customFormat="1" ht="26.25" customHeight="1" x14ac:dyDescent="0.15">
      <c r="A9" s="212">
        <v>3</v>
      </c>
      <c r="B9" s="1036"/>
      <c r="C9" s="1037"/>
      <c r="D9" s="1037"/>
      <c r="E9" s="1037"/>
      <c r="F9" s="1037"/>
      <c r="G9" s="1037"/>
      <c r="H9" s="1037"/>
      <c r="I9" s="1037"/>
      <c r="J9" s="1037"/>
      <c r="K9" s="1037"/>
      <c r="L9" s="1037"/>
      <c r="M9" s="1037"/>
      <c r="N9" s="1037"/>
      <c r="O9" s="1037"/>
      <c r="P9" s="1038"/>
      <c r="Q9" s="1042"/>
      <c r="R9" s="1043"/>
      <c r="S9" s="1043"/>
      <c r="T9" s="1043"/>
      <c r="U9" s="1043"/>
      <c r="V9" s="1043"/>
      <c r="W9" s="1043"/>
      <c r="X9" s="1043"/>
      <c r="Y9" s="1043"/>
      <c r="Z9" s="1043"/>
      <c r="AA9" s="1043"/>
      <c r="AB9" s="1043"/>
      <c r="AC9" s="1043"/>
      <c r="AD9" s="1043"/>
      <c r="AE9" s="1044"/>
      <c r="AF9" s="1018"/>
      <c r="AG9" s="1019"/>
      <c r="AH9" s="1019"/>
      <c r="AI9" s="1019"/>
      <c r="AJ9" s="1020"/>
      <c r="AK9" s="1085"/>
      <c r="AL9" s="1086"/>
      <c r="AM9" s="1086"/>
      <c r="AN9" s="1086"/>
      <c r="AO9" s="1086"/>
      <c r="AP9" s="1086"/>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x14ac:dyDescent="0.15">
      <c r="A10" s="212">
        <v>4</v>
      </c>
      <c r="B10" s="1036"/>
      <c r="C10" s="1037"/>
      <c r="D10" s="1037"/>
      <c r="E10" s="1037"/>
      <c r="F10" s="1037"/>
      <c r="G10" s="1037"/>
      <c r="H10" s="1037"/>
      <c r="I10" s="1037"/>
      <c r="J10" s="1037"/>
      <c r="K10" s="1037"/>
      <c r="L10" s="1037"/>
      <c r="M10" s="1037"/>
      <c r="N10" s="1037"/>
      <c r="O10" s="1037"/>
      <c r="P10" s="1038"/>
      <c r="Q10" s="1042"/>
      <c r="R10" s="1043"/>
      <c r="S10" s="1043"/>
      <c r="T10" s="1043"/>
      <c r="U10" s="1043"/>
      <c r="V10" s="1043"/>
      <c r="W10" s="1043"/>
      <c r="X10" s="1043"/>
      <c r="Y10" s="1043"/>
      <c r="Z10" s="1043"/>
      <c r="AA10" s="1043"/>
      <c r="AB10" s="1043"/>
      <c r="AC10" s="1043"/>
      <c r="AD10" s="1043"/>
      <c r="AE10" s="1044"/>
      <c r="AF10" s="1018"/>
      <c r="AG10" s="1019"/>
      <c r="AH10" s="1019"/>
      <c r="AI10" s="1019"/>
      <c r="AJ10" s="1020"/>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x14ac:dyDescent="0.15">
      <c r="A11" s="212">
        <v>5</v>
      </c>
      <c r="B11" s="1036"/>
      <c r="C11" s="1037"/>
      <c r="D11" s="1037"/>
      <c r="E11" s="1037"/>
      <c r="F11" s="1037"/>
      <c r="G11" s="1037"/>
      <c r="H11" s="1037"/>
      <c r="I11" s="1037"/>
      <c r="J11" s="1037"/>
      <c r="K11" s="1037"/>
      <c r="L11" s="1037"/>
      <c r="M11" s="1037"/>
      <c r="N11" s="1037"/>
      <c r="O11" s="1037"/>
      <c r="P11" s="1038"/>
      <c r="Q11" s="1042"/>
      <c r="R11" s="1043"/>
      <c r="S11" s="1043"/>
      <c r="T11" s="1043"/>
      <c r="U11" s="1043"/>
      <c r="V11" s="1043"/>
      <c r="W11" s="1043"/>
      <c r="X11" s="1043"/>
      <c r="Y11" s="1043"/>
      <c r="Z11" s="1043"/>
      <c r="AA11" s="1043"/>
      <c r="AB11" s="1043"/>
      <c r="AC11" s="1043"/>
      <c r="AD11" s="1043"/>
      <c r="AE11" s="1044"/>
      <c r="AF11" s="1018"/>
      <c r="AG11" s="1019"/>
      <c r="AH11" s="1019"/>
      <c r="AI11" s="1019"/>
      <c r="AJ11" s="1020"/>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x14ac:dyDescent="0.15">
      <c r="A12" s="212">
        <v>6</v>
      </c>
      <c r="B12" s="1036"/>
      <c r="C12" s="1037"/>
      <c r="D12" s="1037"/>
      <c r="E12" s="1037"/>
      <c r="F12" s="1037"/>
      <c r="G12" s="1037"/>
      <c r="H12" s="1037"/>
      <c r="I12" s="1037"/>
      <c r="J12" s="1037"/>
      <c r="K12" s="1037"/>
      <c r="L12" s="1037"/>
      <c r="M12" s="1037"/>
      <c r="N12" s="1037"/>
      <c r="O12" s="1037"/>
      <c r="P12" s="1038"/>
      <c r="Q12" s="1042"/>
      <c r="R12" s="1043"/>
      <c r="S12" s="1043"/>
      <c r="T12" s="1043"/>
      <c r="U12" s="1043"/>
      <c r="V12" s="1043"/>
      <c r="W12" s="1043"/>
      <c r="X12" s="1043"/>
      <c r="Y12" s="1043"/>
      <c r="Z12" s="1043"/>
      <c r="AA12" s="1043"/>
      <c r="AB12" s="1043"/>
      <c r="AC12" s="1043"/>
      <c r="AD12" s="1043"/>
      <c r="AE12" s="1044"/>
      <c r="AF12" s="1018"/>
      <c r="AG12" s="1019"/>
      <c r="AH12" s="1019"/>
      <c r="AI12" s="1019"/>
      <c r="AJ12" s="1020"/>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x14ac:dyDescent="0.15">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x14ac:dyDescent="0.15">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x14ac:dyDescent="0.15">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x14ac:dyDescent="0.15">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x14ac:dyDescent="0.15">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x14ac:dyDescent="0.15">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x14ac:dyDescent="0.15">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x14ac:dyDescent="0.15">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x14ac:dyDescent="0.2">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x14ac:dyDescent="0.15">
      <c r="A22" s="212">
        <v>16</v>
      </c>
      <c r="B22" s="1036"/>
      <c r="C22" s="1037"/>
      <c r="D22" s="1037"/>
      <c r="E22" s="1037"/>
      <c r="F22" s="1037"/>
      <c r="G22" s="1037"/>
      <c r="H22" s="1037"/>
      <c r="I22" s="1037"/>
      <c r="J22" s="1037"/>
      <c r="K22" s="1037"/>
      <c r="L22" s="1037"/>
      <c r="M22" s="1037"/>
      <c r="N22" s="1037"/>
      <c r="O22" s="1037"/>
      <c r="P22" s="1038"/>
      <c r="Q22" s="1080"/>
      <c r="R22" s="1081"/>
      <c r="S22" s="1081"/>
      <c r="T22" s="1081"/>
      <c r="U22" s="1081"/>
      <c r="V22" s="1081"/>
      <c r="W22" s="1081"/>
      <c r="X22" s="1081"/>
      <c r="Y22" s="1081"/>
      <c r="Z22" s="1081"/>
      <c r="AA22" s="1081"/>
      <c r="AB22" s="1081"/>
      <c r="AC22" s="1081"/>
      <c r="AD22" s="1081"/>
      <c r="AE22" s="1082"/>
      <c r="AF22" s="1018"/>
      <c r="AG22" s="1019"/>
      <c r="AH22" s="1019"/>
      <c r="AI22" s="1019"/>
      <c r="AJ22" s="1020"/>
      <c r="AK22" s="1076"/>
      <c r="AL22" s="1077"/>
      <c r="AM22" s="1077"/>
      <c r="AN22" s="1077"/>
      <c r="AO22" s="1077"/>
      <c r="AP22" s="1077"/>
      <c r="AQ22" s="1077"/>
      <c r="AR22" s="1077"/>
      <c r="AS22" s="1077"/>
      <c r="AT22" s="1077"/>
      <c r="AU22" s="1078"/>
      <c r="AV22" s="1078"/>
      <c r="AW22" s="1078"/>
      <c r="AX22" s="1078"/>
      <c r="AY22" s="1079"/>
      <c r="AZ22" s="1034" t="s">
        <v>368</v>
      </c>
      <c r="BA22" s="1034"/>
      <c r="BB22" s="1034"/>
      <c r="BC22" s="1034"/>
      <c r="BD22" s="1035"/>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x14ac:dyDescent="0.2">
      <c r="A23" s="215" t="s">
        <v>369</v>
      </c>
      <c r="B23" s="940" t="s">
        <v>370</v>
      </c>
      <c r="C23" s="941"/>
      <c r="D23" s="941"/>
      <c r="E23" s="941"/>
      <c r="F23" s="941"/>
      <c r="G23" s="941"/>
      <c r="H23" s="941"/>
      <c r="I23" s="941"/>
      <c r="J23" s="941"/>
      <c r="K23" s="941"/>
      <c r="L23" s="941"/>
      <c r="M23" s="941"/>
      <c r="N23" s="941"/>
      <c r="O23" s="941"/>
      <c r="P23" s="942"/>
      <c r="Q23" s="1067">
        <v>8460</v>
      </c>
      <c r="R23" s="1068"/>
      <c r="S23" s="1068"/>
      <c r="T23" s="1068"/>
      <c r="U23" s="1068"/>
      <c r="V23" s="1068">
        <v>7742</v>
      </c>
      <c r="W23" s="1068"/>
      <c r="X23" s="1068"/>
      <c r="Y23" s="1068"/>
      <c r="Z23" s="1068"/>
      <c r="AA23" s="1068">
        <v>718</v>
      </c>
      <c r="AB23" s="1068"/>
      <c r="AC23" s="1068"/>
      <c r="AD23" s="1068"/>
      <c r="AE23" s="1069"/>
      <c r="AF23" s="1070">
        <v>686</v>
      </c>
      <c r="AG23" s="1068"/>
      <c r="AH23" s="1068"/>
      <c r="AI23" s="1068"/>
      <c r="AJ23" s="1071"/>
      <c r="AK23" s="1072"/>
      <c r="AL23" s="1073"/>
      <c r="AM23" s="1073"/>
      <c r="AN23" s="1073"/>
      <c r="AO23" s="1073"/>
      <c r="AP23" s="1068">
        <v>5492</v>
      </c>
      <c r="AQ23" s="1068"/>
      <c r="AR23" s="1068"/>
      <c r="AS23" s="1068"/>
      <c r="AT23" s="1068"/>
      <c r="AU23" s="1074"/>
      <c r="AV23" s="1074"/>
      <c r="AW23" s="1074"/>
      <c r="AX23" s="1074"/>
      <c r="AY23" s="1075"/>
      <c r="AZ23" s="1064" t="s">
        <v>112</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x14ac:dyDescent="0.15">
      <c r="A24" s="1063" t="s">
        <v>371</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x14ac:dyDescent="0.2">
      <c r="A25" s="1062" t="s">
        <v>372</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x14ac:dyDescent="0.15">
      <c r="A26" s="994" t="s">
        <v>350</v>
      </c>
      <c r="B26" s="995"/>
      <c r="C26" s="995"/>
      <c r="D26" s="995"/>
      <c r="E26" s="995"/>
      <c r="F26" s="995"/>
      <c r="G26" s="995"/>
      <c r="H26" s="995"/>
      <c r="I26" s="995"/>
      <c r="J26" s="995"/>
      <c r="K26" s="995"/>
      <c r="L26" s="995"/>
      <c r="M26" s="995"/>
      <c r="N26" s="995"/>
      <c r="O26" s="995"/>
      <c r="P26" s="996"/>
      <c r="Q26" s="1000" t="s">
        <v>373</v>
      </c>
      <c r="R26" s="1001"/>
      <c r="S26" s="1001"/>
      <c r="T26" s="1001"/>
      <c r="U26" s="1002"/>
      <c r="V26" s="1000" t="s">
        <v>374</v>
      </c>
      <c r="W26" s="1001"/>
      <c r="X26" s="1001"/>
      <c r="Y26" s="1001"/>
      <c r="Z26" s="1002"/>
      <c r="AA26" s="1000" t="s">
        <v>375</v>
      </c>
      <c r="AB26" s="1001"/>
      <c r="AC26" s="1001"/>
      <c r="AD26" s="1001"/>
      <c r="AE26" s="1001"/>
      <c r="AF26" s="1058" t="s">
        <v>376</v>
      </c>
      <c r="AG26" s="1007"/>
      <c r="AH26" s="1007"/>
      <c r="AI26" s="1007"/>
      <c r="AJ26" s="1059"/>
      <c r="AK26" s="1001" t="s">
        <v>377</v>
      </c>
      <c r="AL26" s="1001"/>
      <c r="AM26" s="1001"/>
      <c r="AN26" s="1001"/>
      <c r="AO26" s="1002"/>
      <c r="AP26" s="1000" t="s">
        <v>378</v>
      </c>
      <c r="AQ26" s="1001"/>
      <c r="AR26" s="1001"/>
      <c r="AS26" s="1001"/>
      <c r="AT26" s="1002"/>
      <c r="AU26" s="1000" t="s">
        <v>379</v>
      </c>
      <c r="AV26" s="1001"/>
      <c r="AW26" s="1001"/>
      <c r="AX26" s="1001"/>
      <c r="AY26" s="1002"/>
      <c r="AZ26" s="1000" t="s">
        <v>380</v>
      </c>
      <c r="BA26" s="1001"/>
      <c r="BB26" s="1001"/>
      <c r="BC26" s="1001"/>
      <c r="BD26" s="1002"/>
      <c r="BE26" s="1000" t="s">
        <v>357</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49" t="s">
        <v>381</v>
      </c>
      <c r="C28" s="1050"/>
      <c r="D28" s="1050"/>
      <c r="E28" s="1050"/>
      <c r="F28" s="1050"/>
      <c r="G28" s="1050"/>
      <c r="H28" s="1050"/>
      <c r="I28" s="1050"/>
      <c r="J28" s="1050"/>
      <c r="K28" s="1050"/>
      <c r="L28" s="1050"/>
      <c r="M28" s="1050"/>
      <c r="N28" s="1050"/>
      <c r="O28" s="1050"/>
      <c r="P28" s="1051"/>
      <c r="Q28" s="1052">
        <v>3049</v>
      </c>
      <c r="R28" s="1053"/>
      <c r="S28" s="1053"/>
      <c r="T28" s="1053"/>
      <c r="U28" s="1053"/>
      <c r="V28" s="1053">
        <v>2968</v>
      </c>
      <c r="W28" s="1053"/>
      <c r="X28" s="1053"/>
      <c r="Y28" s="1053"/>
      <c r="Z28" s="1053"/>
      <c r="AA28" s="1053">
        <v>81</v>
      </c>
      <c r="AB28" s="1053"/>
      <c r="AC28" s="1053"/>
      <c r="AD28" s="1053"/>
      <c r="AE28" s="1054"/>
      <c r="AF28" s="1055">
        <v>81</v>
      </c>
      <c r="AG28" s="1053"/>
      <c r="AH28" s="1053"/>
      <c r="AI28" s="1053"/>
      <c r="AJ28" s="1056"/>
      <c r="AK28" s="1057">
        <v>221</v>
      </c>
      <c r="AL28" s="1045"/>
      <c r="AM28" s="1045"/>
      <c r="AN28" s="1045"/>
      <c r="AO28" s="1045"/>
      <c r="AP28" s="1045" t="s">
        <v>532</v>
      </c>
      <c r="AQ28" s="1045"/>
      <c r="AR28" s="1045"/>
      <c r="AS28" s="1045"/>
      <c r="AT28" s="1045"/>
      <c r="AU28" s="1045" t="s">
        <v>532</v>
      </c>
      <c r="AV28" s="1045"/>
      <c r="AW28" s="1045"/>
      <c r="AX28" s="1045"/>
      <c r="AY28" s="1045"/>
      <c r="AZ28" s="1046" t="s">
        <v>532</v>
      </c>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6" t="s">
        <v>382</v>
      </c>
      <c r="C29" s="1037"/>
      <c r="D29" s="1037"/>
      <c r="E29" s="1037"/>
      <c r="F29" s="1037"/>
      <c r="G29" s="1037"/>
      <c r="H29" s="1037"/>
      <c r="I29" s="1037"/>
      <c r="J29" s="1037"/>
      <c r="K29" s="1037"/>
      <c r="L29" s="1037"/>
      <c r="M29" s="1037"/>
      <c r="N29" s="1037"/>
      <c r="O29" s="1037"/>
      <c r="P29" s="1038"/>
      <c r="Q29" s="1042">
        <v>1595</v>
      </c>
      <c r="R29" s="1043"/>
      <c r="S29" s="1043"/>
      <c r="T29" s="1043"/>
      <c r="U29" s="1043"/>
      <c r="V29" s="1043">
        <v>1425</v>
      </c>
      <c r="W29" s="1043"/>
      <c r="X29" s="1043"/>
      <c r="Y29" s="1043"/>
      <c r="Z29" s="1043"/>
      <c r="AA29" s="1043">
        <v>171</v>
      </c>
      <c r="AB29" s="1043"/>
      <c r="AC29" s="1043"/>
      <c r="AD29" s="1043"/>
      <c r="AE29" s="1044"/>
      <c r="AF29" s="1018">
        <v>171</v>
      </c>
      <c r="AG29" s="1019"/>
      <c r="AH29" s="1019"/>
      <c r="AI29" s="1019"/>
      <c r="AJ29" s="1020"/>
      <c r="AK29" s="976">
        <v>232</v>
      </c>
      <c r="AL29" s="967"/>
      <c r="AM29" s="967"/>
      <c r="AN29" s="967"/>
      <c r="AO29" s="967"/>
      <c r="AP29" s="967" t="s">
        <v>532</v>
      </c>
      <c r="AQ29" s="967"/>
      <c r="AR29" s="967"/>
      <c r="AS29" s="967"/>
      <c r="AT29" s="967"/>
      <c r="AU29" s="967" t="s">
        <v>532</v>
      </c>
      <c r="AV29" s="967"/>
      <c r="AW29" s="967"/>
      <c r="AX29" s="967"/>
      <c r="AY29" s="967"/>
      <c r="AZ29" s="1041" t="s">
        <v>532</v>
      </c>
      <c r="BA29" s="1041"/>
      <c r="BB29" s="1041"/>
      <c r="BC29" s="1041"/>
      <c r="BD29" s="1041"/>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6" t="s">
        <v>383</v>
      </c>
      <c r="C30" s="1037"/>
      <c r="D30" s="1037"/>
      <c r="E30" s="1037"/>
      <c r="F30" s="1037"/>
      <c r="G30" s="1037"/>
      <c r="H30" s="1037"/>
      <c r="I30" s="1037"/>
      <c r="J30" s="1037"/>
      <c r="K30" s="1037"/>
      <c r="L30" s="1037"/>
      <c r="M30" s="1037"/>
      <c r="N30" s="1037"/>
      <c r="O30" s="1037"/>
      <c r="P30" s="1038"/>
      <c r="Q30" s="1042">
        <v>216</v>
      </c>
      <c r="R30" s="1043"/>
      <c r="S30" s="1043"/>
      <c r="T30" s="1043"/>
      <c r="U30" s="1043"/>
      <c r="V30" s="1043">
        <v>215</v>
      </c>
      <c r="W30" s="1043"/>
      <c r="X30" s="1043"/>
      <c r="Y30" s="1043"/>
      <c r="Z30" s="1043"/>
      <c r="AA30" s="1043">
        <v>1</v>
      </c>
      <c r="AB30" s="1043"/>
      <c r="AC30" s="1043"/>
      <c r="AD30" s="1043"/>
      <c r="AE30" s="1044"/>
      <c r="AF30" s="1018">
        <v>1</v>
      </c>
      <c r="AG30" s="1019"/>
      <c r="AH30" s="1019"/>
      <c r="AI30" s="1019"/>
      <c r="AJ30" s="1020"/>
      <c r="AK30" s="976">
        <v>46</v>
      </c>
      <c r="AL30" s="967"/>
      <c r="AM30" s="967"/>
      <c r="AN30" s="967"/>
      <c r="AO30" s="967"/>
      <c r="AP30" s="967" t="s">
        <v>532</v>
      </c>
      <c r="AQ30" s="967"/>
      <c r="AR30" s="967"/>
      <c r="AS30" s="967"/>
      <c r="AT30" s="967"/>
      <c r="AU30" s="967" t="s">
        <v>532</v>
      </c>
      <c r="AV30" s="967"/>
      <c r="AW30" s="967"/>
      <c r="AX30" s="967"/>
      <c r="AY30" s="967"/>
      <c r="AZ30" s="1041" t="s">
        <v>532</v>
      </c>
      <c r="BA30" s="1041"/>
      <c r="BB30" s="1041"/>
      <c r="BC30" s="1041"/>
      <c r="BD30" s="1041"/>
      <c r="BE30" s="1031"/>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6" t="s">
        <v>384</v>
      </c>
      <c r="C31" s="1037"/>
      <c r="D31" s="1037"/>
      <c r="E31" s="1037"/>
      <c r="F31" s="1037"/>
      <c r="G31" s="1037"/>
      <c r="H31" s="1037"/>
      <c r="I31" s="1037"/>
      <c r="J31" s="1037"/>
      <c r="K31" s="1037"/>
      <c r="L31" s="1037"/>
      <c r="M31" s="1037"/>
      <c r="N31" s="1037"/>
      <c r="O31" s="1037"/>
      <c r="P31" s="1038"/>
      <c r="Q31" s="1042">
        <v>271</v>
      </c>
      <c r="R31" s="1043"/>
      <c r="S31" s="1043"/>
      <c r="T31" s="1043"/>
      <c r="U31" s="1043"/>
      <c r="V31" s="1043">
        <v>247</v>
      </c>
      <c r="W31" s="1043"/>
      <c r="X31" s="1043"/>
      <c r="Y31" s="1043"/>
      <c r="Z31" s="1043"/>
      <c r="AA31" s="1043">
        <v>23</v>
      </c>
      <c r="AB31" s="1043"/>
      <c r="AC31" s="1043"/>
      <c r="AD31" s="1043"/>
      <c r="AE31" s="1044"/>
      <c r="AF31" s="1018">
        <v>537</v>
      </c>
      <c r="AG31" s="1019"/>
      <c r="AH31" s="1019"/>
      <c r="AI31" s="1019"/>
      <c r="AJ31" s="1020"/>
      <c r="AK31" s="976">
        <v>1</v>
      </c>
      <c r="AL31" s="967"/>
      <c r="AM31" s="967"/>
      <c r="AN31" s="967"/>
      <c r="AO31" s="967"/>
      <c r="AP31" s="967">
        <v>338</v>
      </c>
      <c r="AQ31" s="967"/>
      <c r="AR31" s="967"/>
      <c r="AS31" s="967"/>
      <c r="AT31" s="967"/>
      <c r="AU31" s="967">
        <v>1</v>
      </c>
      <c r="AV31" s="967"/>
      <c r="AW31" s="967"/>
      <c r="AX31" s="967"/>
      <c r="AY31" s="967"/>
      <c r="AZ31" s="1041" t="s">
        <v>532</v>
      </c>
      <c r="BA31" s="1041"/>
      <c r="BB31" s="1041"/>
      <c r="BC31" s="1041"/>
      <c r="BD31" s="1041"/>
      <c r="BE31" s="1031" t="s">
        <v>385</v>
      </c>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6" t="s">
        <v>386</v>
      </c>
      <c r="C32" s="1037"/>
      <c r="D32" s="1037"/>
      <c r="E32" s="1037"/>
      <c r="F32" s="1037"/>
      <c r="G32" s="1037"/>
      <c r="H32" s="1037"/>
      <c r="I32" s="1037"/>
      <c r="J32" s="1037"/>
      <c r="K32" s="1037"/>
      <c r="L32" s="1037"/>
      <c r="M32" s="1037"/>
      <c r="N32" s="1037"/>
      <c r="O32" s="1037"/>
      <c r="P32" s="1038"/>
      <c r="Q32" s="1042">
        <v>920</v>
      </c>
      <c r="R32" s="1043"/>
      <c r="S32" s="1043"/>
      <c r="T32" s="1043"/>
      <c r="U32" s="1043"/>
      <c r="V32" s="1043">
        <v>854</v>
      </c>
      <c r="W32" s="1043"/>
      <c r="X32" s="1043"/>
      <c r="Y32" s="1043"/>
      <c r="Z32" s="1043"/>
      <c r="AA32" s="1043">
        <v>66</v>
      </c>
      <c r="AB32" s="1043"/>
      <c r="AC32" s="1043"/>
      <c r="AD32" s="1043"/>
      <c r="AE32" s="1044"/>
      <c r="AF32" s="1018">
        <v>66</v>
      </c>
      <c r="AG32" s="1019"/>
      <c r="AH32" s="1019"/>
      <c r="AI32" s="1019"/>
      <c r="AJ32" s="1020"/>
      <c r="AK32" s="976">
        <v>332</v>
      </c>
      <c r="AL32" s="967"/>
      <c r="AM32" s="967"/>
      <c r="AN32" s="967"/>
      <c r="AO32" s="967"/>
      <c r="AP32" s="967">
        <v>4219</v>
      </c>
      <c r="AQ32" s="967"/>
      <c r="AR32" s="967"/>
      <c r="AS32" s="967"/>
      <c r="AT32" s="967"/>
      <c r="AU32" s="967">
        <v>2684</v>
      </c>
      <c r="AV32" s="967"/>
      <c r="AW32" s="967"/>
      <c r="AX32" s="967"/>
      <c r="AY32" s="967"/>
      <c r="AZ32" s="1041" t="s">
        <v>532</v>
      </c>
      <c r="BA32" s="1041"/>
      <c r="BB32" s="1041"/>
      <c r="BC32" s="1041"/>
      <c r="BD32" s="1041"/>
      <c r="BE32" s="1031" t="s">
        <v>387</v>
      </c>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6"/>
      <c r="C33" s="1037"/>
      <c r="D33" s="1037"/>
      <c r="E33" s="1037"/>
      <c r="F33" s="1037"/>
      <c r="G33" s="1037"/>
      <c r="H33" s="1037"/>
      <c r="I33" s="1037"/>
      <c r="J33" s="1037"/>
      <c r="K33" s="1037"/>
      <c r="L33" s="1037"/>
      <c r="M33" s="1037"/>
      <c r="N33" s="1037"/>
      <c r="O33" s="1037"/>
      <c r="P33" s="1038"/>
      <c r="Q33" s="1042"/>
      <c r="R33" s="1043"/>
      <c r="S33" s="1043"/>
      <c r="T33" s="1043"/>
      <c r="U33" s="1043"/>
      <c r="V33" s="1043"/>
      <c r="W33" s="1043"/>
      <c r="X33" s="1043"/>
      <c r="Y33" s="1043"/>
      <c r="Z33" s="1043"/>
      <c r="AA33" s="1043"/>
      <c r="AB33" s="1043"/>
      <c r="AC33" s="1043"/>
      <c r="AD33" s="1043"/>
      <c r="AE33" s="1044"/>
      <c r="AF33" s="1018"/>
      <c r="AG33" s="1019"/>
      <c r="AH33" s="1019"/>
      <c r="AI33" s="1019"/>
      <c r="AJ33" s="1020"/>
      <c r="AK33" s="976"/>
      <c r="AL33" s="967"/>
      <c r="AM33" s="967"/>
      <c r="AN33" s="967"/>
      <c r="AO33" s="967"/>
      <c r="AP33" s="967"/>
      <c r="AQ33" s="967"/>
      <c r="AR33" s="967"/>
      <c r="AS33" s="967"/>
      <c r="AT33" s="967"/>
      <c r="AU33" s="967"/>
      <c r="AV33" s="967"/>
      <c r="AW33" s="967"/>
      <c r="AX33" s="967"/>
      <c r="AY33" s="967"/>
      <c r="AZ33" s="1041"/>
      <c r="BA33" s="1041"/>
      <c r="BB33" s="1041"/>
      <c r="BC33" s="1041"/>
      <c r="BD33" s="1041"/>
      <c r="BE33" s="1031"/>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6"/>
      <c r="C34" s="1037"/>
      <c r="D34" s="1037"/>
      <c r="E34" s="1037"/>
      <c r="F34" s="1037"/>
      <c r="G34" s="1037"/>
      <c r="H34" s="1037"/>
      <c r="I34" s="1037"/>
      <c r="J34" s="1037"/>
      <c r="K34" s="1037"/>
      <c r="L34" s="1037"/>
      <c r="M34" s="1037"/>
      <c r="N34" s="1037"/>
      <c r="O34" s="1037"/>
      <c r="P34" s="1038"/>
      <c r="Q34" s="1042"/>
      <c r="R34" s="1043"/>
      <c r="S34" s="1043"/>
      <c r="T34" s="1043"/>
      <c r="U34" s="1043"/>
      <c r="V34" s="1043"/>
      <c r="W34" s="1043"/>
      <c r="X34" s="1043"/>
      <c r="Y34" s="1043"/>
      <c r="Z34" s="1043"/>
      <c r="AA34" s="1043"/>
      <c r="AB34" s="1043"/>
      <c r="AC34" s="1043"/>
      <c r="AD34" s="1043"/>
      <c r="AE34" s="1044"/>
      <c r="AF34" s="1018"/>
      <c r="AG34" s="1019"/>
      <c r="AH34" s="1019"/>
      <c r="AI34" s="1019"/>
      <c r="AJ34" s="1020"/>
      <c r="AK34" s="976"/>
      <c r="AL34" s="967"/>
      <c r="AM34" s="967"/>
      <c r="AN34" s="967"/>
      <c r="AO34" s="967"/>
      <c r="AP34" s="967"/>
      <c r="AQ34" s="967"/>
      <c r="AR34" s="967"/>
      <c r="AS34" s="967"/>
      <c r="AT34" s="967"/>
      <c r="AU34" s="967"/>
      <c r="AV34" s="967"/>
      <c r="AW34" s="967"/>
      <c r="AX34" s="967"/>
      <c r="AY34" s="967"/>
      <c r="AZ34" s="1041"/>
      <c r="BA34" s="1041"/>
      <c r="BB34" s="1041"/>
      <c r="BC34" s="1041"/>
      <c r="BD34" s="1041"/>
      <c r="BE34" s="1031"/>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6"/>
      <c r="C35" s="1037"/>
      <c r="D35" s="1037"/>
      <c r="E35" s="1037"/>
      <c r="F35" s="1037"/>
      <c r="G35" s="1037"/>
      <c r="H35" s="1037"/>
      <c r="I35" s="1037"/>
      <c r="J35" s="1037"/>
      <c r="K35" s="1037"/>
      <c r="L35" s="1037"/>
      <c r="M35" s="1037"/>
      <c r="N35" s="1037"/>
      <c r="O35" s="1037"/>
      <c r="P35" s="1038"/>
      <c r="Q35" s="1042"/>
      <c r="R35" s="1043"/>
      <c r="S35" s="1043"/>
      <c r="T35" s="1043"/>
      <c r="U35" s="1043"/>
      <c r="V35" s="1043"/>
      <c r="W35" s="1043"/>
      <c r="X35" s="1043"/>
      <c r="Y35" s="1043"/>
      <c r="Z35" s="1043"/>
      <c r="AA35" s="1043"/>
      <c r="AB35" s="1043"/>
      <c r="AC35" s="1043"/>
      <c r="AD35" s="1043"/>
      <c r="AE35" s="1044"/>
      <c r="AF35" s="1018"/>
      <c r="AG35" s="1019"/>
      <c r="AH35" s="1019"/>
      <c r="AI35" s="1019"/>
      <c r="AJ35" s="1020"/>
      <c r="AK35" s="976"/>
      <c r="AL35" s="967"/>
      <c r="AM35" s="967"/>
      <c r="AN35" s="967"/>
      <c r="AO35" s="967"/>
      <c r="AP35" s="967"/>
      <c r="AQ35" s="967"/>
      <c r="AR35" s="967"/>
      <c r="AS35" s="967"/>
      <c r="AT35" s="967"/>
      <c r="AU35" s="967"/>
      <c r="AV35" s="967"/>
      <c r="AW35" s="967"/>
      <c r="AX35" s="967"/>
      <c r="AY35" s="967"/>
      <c r="AZ35" s="1041"/>
      <c r="BA35" s="1041"/>
      <c r="BB35" s="1041"/>
      <c r="BC35" s="1041"/>
      <c r="BD35" s="1041"/>
      <c r="BE35" s="1031"/>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6"/>
      <c r="C36" s="1037"/>
      <c r="D36" s="1037"/>
      <c r="E36" s="1037"/>
      <c r="F36" s="1037"/>
      <c r="G36" s="1037"/>
      <c r="H36" s="1037"/>
      <c r="I36" s="1037"/>
      <c r="J36" s="1037"/>
      <c r="K36" s="1037"/>
      <c r="L36" s="1037"/>
      <c r="M36" s="1037"/>
      <c r="N36" s="1037"/>
      <c r="O36" s="1037"/>
      <c r="P36" s="1038"/>
      <c r="Q36" s="1042"/>
      <c r="R36" s="1043"/>
      <c r="S36" s="1043"/>
      <c r="T36" s="1043"/>
      <c r="U36" s="1043"/>
      <c r="V36" s="1043"/>
      <c r="W36" s="1043"/>
      <c r="X36" s="1043"/>
      <c r="Y36" s="1043"/>
      <c r="Z36" s="1043"/>
      <c r="AA36" s="1043"/>
      <c r="AB36" s="1043"/>
      <c r="AC36" s="1043"/>
      <c r="AD36" s="1043"/>
      <c r="AE36" s="1044"/>
      <c r="AF36" s="1018"/>
      <c r="AG36" s="1019"/>
      <c r="AH36" s="1019"/>
      <c r="AI36" s="1019"/>
      <c r="AJ36" s="1020"/>
      <c r="AK36" s="976"/>
      <c r="AL36" s="967"/>
      <c r="AM36" s="967"/>
      <c r="AN36" s="967"/>
      <c r="AO36" s="967"/>
      <c r="AP36" s="967"/>
      <c r="AQ36" s="967"/>
      <c r="AR36" s="967"/>
      <c r="AS36" s="967"/>
      <c r="AT36" s="967"/>
      <c r="AU36" s="967"/>
      <c r="AV36" s="967"/>
      <c r="AW36" s="967"/>
      <c r="AX36" s="967"/>
      <c r="AY36" s="967"/>
      <c r="AZ36" s="1041"/>
      <c r="BA36" s="1041"/>
      <c r="BB36" s="1041"/>
      <c r="BC36" s="1041"/>
      <c r="BD36" s="1041"/>
      <c r="BE36" s="1031"/>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6"/>
      <c r="C37" s="1037"/>
      <c r="D37" s="1037"/>
      <c r="E37" s="1037"/>
      <c r="F37" s="1037"/>
      <c r="G37" s="1037"/>
      <c r="H37" s="1037"/>
      <c r="I37" s="1037"/>
      <c r="J37" s="1037"/>
      <c r="K37" s="1037"/>
      <c r="L37" s="1037"/>
      <c r="M37" s="1037"/>
      <c r="N37" s="1037"/>
      <c r="O37" s="1037"/>
      <c r="P37" s="1038"/>
      <c r="Q37" s="1042"/>
      <c r="R37" s="1043"/>
      <c r="S37" s="1043"/>
      <c r="T37" s="1043"/>
      <c r="U37" s="1043"/>
      <c r="V37" s="1043"/>
      <c r="W37" s="1043"/>
      <c r="X37" s="1043"/>
      <c r="Y37" s="1043"/>
      <c r="Z37" s="1043"/>
      <c r="AA37" s="1043"/>
      <c r="AB37" s="1043"/>
      <c r="AC37" s="1043"/>
      <c r="AD37" s="1043"/>
      <c r="AE37" s="1044"/>
      <c r="AF37" s="1018"/>
      <c r="AG37" s="1019"/>
      <c r="AH37" s="1019"/>
      <c r="AI37" s="1019"/>
      <c r="AJ37" s="1020"/>
      <c r="AK37" s="976"/>
      <c r="AL37" s="967"/>
      <c r="AM37" s="967"/>
      <c r="AN37" s="967"/>
      <c r="AO37" s="967"/>
      <c r="AP37" s="967"/>
      <c r="AQ37" s="967"/>
      <c r="AR37" s="967"/>
      <c r="AS37" s="967"/>
      <c r="AT37" s="967"/>
      <c r="AU37" s="967"/>
      <c r="AV37" s="967"/>
      <c r="AW37" s="967"/>
      <c r="AX37" s="967"/>
      <c r="AY37" s="967"/>
      <c r="AZ37" s="1041"/>
      <c r="BA37" s="1041"/>
      <c r="BB37" s="1041"/>
      <c r="BC37" s="1041"/>
      <c r="BD37" s="1041"/>
      <c r="BE37" s="1031"/>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6"/>
      <c r="C38" s="1037"/>
      <c r="D38" s="1037"/>
      <c r="E38" s="1037"/>
      <c r="F38" s="1037"/>
      <c r="G38" s="1037"/>
      <c r="H38" s="1037"/>
      <c r="I38" s="1037"/>
      <c r="J38" s="1037"/>
      <c r="K38" s="1037"/>
      <c r="L38" s="1037"/>
      <c r="M38" s="1037"/>
      <c r="N38" s="1037"/>
      <c r="O38" s="1037"/>
      <c r="P38" s="1038"/>
      <c r="Q38" s="1042"/>
      <c r="R38" s="1043"/>
      <c r="S38" s="1043"/>
      <c r="T38" s="1043"/>
      <c r="U38" s="1043"/>
      <c r="V38" s="1043"/>
      <c r="W38" s="1043"/>
      <c r="X38" s="1043"/>
      <c r="Y38" s="1043"/>
      <c r="Z38" s="1043"/>
      <c r="AA38" s="1043"/>
      <c r="AB38" s="1043"/>
      <c r="AC38" s="1043"/>
      <c r="AD38" s="1043"/>
      <c r="AE38" s="1044"/>
      <c r="AF38" s="1018"/>
      <c r="AG38" s="1019"/>
      <c r="AH38" s="1019"/>
      <c r="AI38" s="1019"/>
      <c r="AJ38" s="1020"/>
      <c r="AK38" s="976"/>
      <c r="AL38" s="967"/>
      <c r="AM38" s="967"/>
      <c r="AN38" s="967"/>
      <c r="AO38" s="967"/>
      <c r="AP38" s="967"/>
      <c r="AQ38" s="967"/>
      <c r="AR38" s="967"/>
      <c r="AS38" s="967"/>
      <c r="AT38" s="967"/>
      <c r="AU38" s="967"/>
      <c r="AV38" s="967"/>
      <c r="AW38" s="967"/>
      <c r="AX38" s="967"/>
      <c r="AY38" s="967"/>
      <c r="AZ38" s="1041"/>
      <c r="BA38" s="1041"/>
      <c r="BB38" s="1041"/>
      <c r="BC38" s="1041"/>
      <c r="BD38" s="1041"/>
      <c r="BE38" s="1031"/>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6"/>
      <c r="AL39" s="967"/>
      <c r="AM39" s="967"/>
      <c r="AN39" s="967"/>
      <c r="AO39" s="967"/>
      <c r="AP39" s="967"/>
      <c r="AQ39" s="967"/>
      <c r="AR39" s="967"/>
      <c r="AS39" s="967"/>
      <c r="AT39" s="967"/>
      <c r="AU39" s="967"/>
      <c r="AV39" s="967"/>
      <c r="AW39" s="967"/>
      <c r="AX39" s="967"/>
      <c r="AY39" s="967"/>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6"/>
      <c r="AL40" s="967"/>
      <c r="AM40" s="967"/>
      <c r="AN40" s="967"/>
      <c r="AO40" s="967"/>
      <c r="AP40" s="967"/>
      <c r="AQ40" s="967"/>
      <c r="AR40" s="967"/>
      <c r="AS40" s="967"/>
      <c r="AT40" s="967"/>
      <c r="AU40" s="967"/>
      <c r="AV40" s="967"/>
      <c r="AW40" s="967"/>
      <c r="AX40" s="967"/>
      <c r="AY40" s="967"/>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6"/>
      <c r="AL41" s="967"/>
      <c r="AM41" s="967"/>
      <c r="AN41" s="967"/>
      <c r="AO41" s="967"/>
      <c r="AP41" s="967"/>
      <c r="AQ41" s="967"/>
      <c r="AR41" s="967"/>
      <c r="AS41" s="967"/>
      <c r="AT41" s="967"/>
      <c r="AU41" s="967"/>
      <c r="AV41" s="967"/>
      <c r="AW41" s="967"/>
      <c r="AX41" s="967"/>
      <c r="AY41" s="967"/>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6"/>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6"/>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6"/>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6"/>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6"/>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6"/>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6"/>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6"/>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388</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369</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855</v>
      </c>
      <c r="AG63" s="955"/>
      <c r="AH63" s="955"/>
      <c r="AI63" s="955"/>
      <c r="AJ63" s="1029"/>
      <c r="AK63" s="1030"/>
      <c r="AL63" s="959"/>
      <c r="AM63" s="959"/>
      <c r="AN63" s="959"/>
      <c r="AO63" s="959"/>
      <c r="AP63" s="955">
        <v>4557</v>
      </c>
      <c r="AQ63" s="955"/>
      <c r="AR63" s="955"/>
      <c r="AS63" s="955"/>
      <c r="AT63" s="955"/>
      <c r="AU63" s="955">
        <v>2685</v>
      </c>
      <c r="AV63" s="955"/>
      <c r="AW63" s="955"/>
      <c r="AX63" s="955"/>
      <c r="AY63" s="955"/>
      <c r="AZ63" s="1024"/>
      <c r="BA63" s="1024"/>
      <c r="BB63" s="1024"/>
      <c r="BC63" s="1024"/>
      <c r="BD63" s="1024"/>
      <c r="BE63" s="956"/>
      <c r="BF63" s="956"/>
      <c r="BG63" s="956"/>
      <c r="BH63" s="956"/>
      <c r="BI63" s="957"/>
      <c r="BJ63" s="1025" t="s">
        <v>112</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391</v>
      </c>
      <c r="B66" s="995"/>
      <c r="C66" s="995"/>
      <c r="D66" s="995"/>
      <c r="E66" s="995"/>
      <c r="F66" s="995"/>
      <c r="G66" s="995"/>
      <c r="H66" s="995"/>
      <c r="I66" s="995"/>
      <c r="J66" s="995"/>
      <c r="K66" s="995"/>
      <c r="L66" s="995"/>
      <c r="M66" s="995"/>
      <c r="N66" s="995"/>
      <c r="O66" s="995"/>
      <c r="P66" s="996"/>
      <c r="Q66" s="1000" t="s">
        <v>373</v>
      </c>
      <c r="R66" s="1001"/>
      <c r="S66" s="1001"/>
      <c r="T66" s="1001"/>
      <c r="U66" s="1002"/>
      <c r="V66" s="1000" t="s">
        <v>374</v>
      </c>
      <c r="W66" s="1001"/>
      <c r="X66" s="1001"/>
      <c r="Y66" s="1001"/>
      <c r="Z66" s="1002"/>
      <c r="AA66" s="1000" t="s">
        <v>375</v>
      </c>
      <c r="AB66" s="1001"/>
      <c r="AC66" s="1001"/>
      <c r="AD66" s="1001"/>
      <c r="AE66" s="1002"/>
      <c r="AF66" s="1006" t="s">
        <v>376</v>
      </c>
      <c r="AG66" s="1007"/>
      <c r="AH66" s="1007"/>
      <c r="AI66" s="1007"/>
      <c r="AJ66" s="1008"/>
      <c r="AK66" s="1000" t="s">
        <v>377</v>
      </c>
      <c r="AL66" s="995"/>
      <c r="AM66" s="995"/>
      <c r="AN66" s="995"/>
      <c r="AO66" s="996"/>
      <c r="AP66" s="1000" t="s">
        <v>378</v>
      </c>
      <c r="AQ66" s="1001"/>
      <c r="AR66" s="1001"/>
      <c r="AS66" s="1001"/>
      <c r="AT66" s="1002"/>
      <c r="AU66" s="1000" t="s">
        <v>392</v>
      </c>
      <c r="AV66" s="1001"/>
      <c r="AW66" s="1001"/>
      <c r="AX66" s="1001"/>
      <c r="AY66" s="1002"/>
      <c r="AZ66" s="1000" t="s">
        <v>357</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4" t="s">
        <v>533</v>
      </c>
      <c r="C68" s="985"/>
      <c r="D68" s="985"/>
      <c r="E68" s="985"/>
      <c r="F68" s="985"/>
      <c r="G68" s="985"/>
      <c r="H68" s="985"/>
      <c r="I68" s="985"/>
      <c r="J68" s="985"/>
      <c r="K68" s="985"/>
      <c r="L68" s="985"/>
      <c r="M68" s="985"/>
      <c r="N68" s="985"/>
      <c r="O68" s="985"/>
      <c r="P68" s="986"/>
      <c r="Q68" s="987"/>
      <c r="R68" s="981"/>
      <c r="S68" s="981"/>
      <c r="T68" s="981"/>
      <c r="U68" s="981"/>
      <c r="V68" s="981"/>
      <c r="W68" s="981"/>
      <c r="X68" s="981"/>
      <c r="Y68" s="981"/>
      <c r="Z68" s="981"/>
      <c r="AA68" s="981"/>
      <c r="AB68" s="981"/>
      <c r="AC68" s="981"/>
      <c r="AD68" s="981"/>
      <c r="AE68" s="981"/>
      <c r="AF68" s="981"/>
      <c r="AG68" s="981"/>
      <c r="AH68" s="981"/>
      <c r="AI68" s="981"/>
      <c r="AJ68" s="981"/>
      <c r="AK68" s="981"/>
      <c r="AL68" s="981"/>
      <c r="AM68" s="981"/>
      <c r="AN68" s="981"/>
      <c r="AO68" s="981"/>
      <c r="AP68" s="981"/>
      <c r="AQ68" s="981"/>
      <c r="AR68" s="981"/>
      <c r="AS68" s="981"/>
      <c r="AT68" s="981"/>
      <c r="AU68" s="981"/>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534</v>
      </c>
      <c r="C69" s="971"/>
      <c r="D69" s="971"/>
      <c r="E69" s="971"/>
      <c r="F69" s="971"/>
      <c r="G69" s="971"/>
      <c r="H69" s="971"/>
      <c r="I69" s="971"/>
      <c r="J69" s="971"/>
      <c r="K69" s="971"/>
      <c r="L69" s="971"/>
      <c r="M69" s="971"/>
      <c r="N69" s="971"/>
      <c r="O69" s="971"/>
      <c r="P69" s="972"/>
      <c r="Q69" s="973">
        <v>3303</v>
      </c>
      <c r="R69" s="967"/>
      <c r="S69" s="967"/>
      <c r="T69" s="967"/>
      <c r="U69" s="967"/>
      <c r="V69" s="967">
        <v>3123</v>
      </c>
      <c r="W69" s="967"/>
      <c r="X69" s="967"/>
      <c r="Y69" s="967"/>
      <c r="Z69" s="967"/>
      <c r="AA69" s="967">
        <v>180</v>
      </c>
      <c r="AB69" s="967"/>
      <c r="AC69" s="967"/>
      <c r="AD69" s="967"/>
      <c r="AE69" s="967"/>
      <c r="AF69" s="967">
        <v>180</v>
      </c>
      <c r="AG69" s="967"/>
      <c r="AH69" s="967"/>
      <c r="AI69" s="967"/>
      <c r="AJ69" s="967"/>
      <c r="AK69" s="967">
        <v>280</v>
      </c>
      <c r="AL69" s="967"/>
      <c r="AM69" s="967"/>
      <c r="AN69" s="967"/>
      <c r="AO69" s="967"/>
      <c r="AP69" s="967">
        <v>2982</v>
      </c>
      <c r="AQ69" s="967"/>
      <c r="AR69" s="967"/>
      <c r="AS69" s="967"/>
      <c r="AT69" s="967"/>
      <c r="AU69" s="967">
        <v>429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535</v>
      </c>
      <c r="C70" s="971"/>
      <c r="D70" s="971"/>
      <c r="E70" s="971"/>
      <c r="F70" s="971"/>
      <c r="G70" s="971"/>
      <c r="H70" s="971"/>
      <c r="I70" s="971"/>
      <c r="J70" s="971"/>
      <c r="K70" s="971"/>
      <c r="L70" s="971"/>
      <c r="M70" s="971"/>
      <c r="N70" s="971"/>
      <c r="O70" s="971"/>
      <c r="P70" s="972"/>
      <c r="Q70" s="973">
        <v>214</v>
      </c>
      <c r="R70" s="967"/>
      <c r="S70" s="967"/>
      <c r="T70" s="967"/>
      <c r="U70" s="967"/>
      <c r="V70" s="967">
        <v>212</v>
      </c>
      <c r="W70" s="967"/>
      <c r="X70" s="967"/>
      <c r="Y70" s="967"/>
      <c r="Z70" s="967"/>
      <c r="AA70" s="967">
        <v>2</v>
      </c>
      <c r="AB70" s="967"/>
      <c r="AC70" s="967"/>
      <c r="AD70" s="967"/>
      <c r="AE70" s="967"/>
      <c r="AF70" s="967">
        <v>2</v>
      </c>
      <c r="AG70" s="967"/>
      <c r="AH70" s="967"/>
      <c r="AI70" s="967"/>
      <c r="AJ70" s="967"/>
      <c r="AK70" s="967">
        <v>206</v>
      </c>
      <c r="AL70" s="967"/>
      <c r="AM70" s="967"/>
      <c r="AN70" s="967"/>
      <c r="AO70" s="967"/>
      <c r="AP70" s="967" t="s">
        <v>536</v>
      </c>
      <c r="AQ70" s="967"/>
      <c r="AR70" s="967"/>
      <c r="AS70" s="967"/>
      <c r="AT70" s="967"/>
      <c r="AU70" s="967" t="s">
        <v>536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537</v>
      </c>
      <c r="C71" s="971"/>
      <c r="D71" s="971"/>
      <c r="E71" s="971"/>
      <c r="F71" s="971"/>
      <c r="G71" s="971"/>
      <c r="H71" s="971"/>
      <c r="I71" s="971"/>
      <c r="J71" s="971"/>
      <c r="K71" s="971"/>
      <c r="L71" s="971"/>
      <c r="M71" s="971"/>
      <c r="N71" s="971"/>
      <c r="O71" s="971"/>
      <c r="P71" s="972"/>
      <c r="Q71" s="973">
        <v>783</v>
      </c>
      <c r="R71" s="967"/>
      <c r="S71" s="967"/>
      <c r="T71" s="967"/>
      <c r="U71" s="967"/>
      <c r="V71" s="967">
        <v>737</v>
      </c>
      <c r="W71" s="967"/>
      <c r="X71" s="967"/>
      <c r="Y71" s="967"/>
      <c r="Z71" s="967"/>
      <c r="AA71" s="967">
        <v>46</v>
      </c>
      <c r="AB71" s="967"/>
      <c r="AC71" s="967"/>
      <c r="AD71" s="967"/>
      <c r="AE71" s="967"/>
      <c r="AF71" s="967">
        <v>46</v>
      </c>
      <c r="AG71" s="967"/>
      <c r="AH71" s="967"/>
      <c r="AI71" s="967"/>
      <c r="AJ71" s="967"/>
      <c r="AK71" s="967" t="s">
        <v>536</v>
      </c>
      <c r="AL71" s="967"/>
      <c r="AM71" s="967"/>
      <c r="AN71" s="967"/>
      <c r="AO71" s="967"/>
      <c r="AP71" s="967">
        <v>1207</v>
      </c>
      <c r="AQ71" s="967"/>
      <c r="AR71" s="967"/>
      <c r="AS71" s="967"/>
      <c r="AT71" s="967"/>
      <c r="AU71" s="967">
        <v>40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538</v>
      </c>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534</v>
      </c>
      <c r="C73" s="971"/>
      <c r="D73" s="971"/>
      <c r="E73" s="971"/>
      <c r="F73" s="971"/>
      <c r="G73" s="971"/>
      <c r="H73" s="971"/>
      <c r="I73" s="971"/>
      <c r="J73" s="971"/>
      <c r="K73" s="971"/>
      <c r="L73" s="971"/>
      <c r="M73" s="971"/>
      <c r="N73" s="971"/>
      <c r="O73" s="971"/>
      <c r="P73" s="972"/>
      <c r="Q73" s="973">
        <v>420</v>
      </c>
      <c r="R73" s="967"/>
      <c r="S73" s="967"/>
      <c r="T73" s="967"/>
      <c r="U73" s="967"/>
      <c r="V73" s="967">
        <v>405</v>
      </c>
      <c r="W73" s="967"/>
      <c r="X73" s="967"/>
      <c r="Y73" s="967"/>
      <c r="Z73" s="967"/>
      <c r="AA73" s="967">
        <v>14</v>
      </c>
      <c r="AB73" s="967"/>
      <c r="AC73" s="967"/>
      <c r="AD73" s="967"/>
      <c r="AE73" s="967"/>
      <c r="AF73" s="967">
        <v>14</v>
      </c>
      <c r="AG73" s="967"/>
      <c r="AH73" s="967"/>
      <c r="AI73" s="967"/>
      <c r="AJ73" s="967"/>
      <c r="AK73" s="967">
        <v>82</v>
      </c>
      <c r="AL73" s="967"/>
      <c r="AM73" s="967"/>
      <c r="AN73" s="967"/>
      <c r="AO73" s="967"/>
      <c r="AP73" s="967" t="s">
        <v>548</v>
      </c>
      <c r="AQ73" s="967"/>
      <c r="AR73" s="967"/>
      <c r="AS73" s="967"/>
      <c r="AT73" s="967"/>
      <c r="AU73" s="967" t="s">
        <v>548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539</v>
      </c>
      <c r="C74" s="971"/>
      <c r="D74" s="971"/>
      <c r="E74" s="971"/>
      <c r="F74" s="971"/>
      <c r="G74" s="971"/>
      <c r="H74" s="971"/>
      <c r="I74" s="971"/>
      <c r="J74" s="971"/>
      <c r="K74" s="971"/>
      <c r="L74" s="971"/>
      <c r="M74" s="971"/>
      <c r="N74" s="971"/>
      <c r="O74" s="971"/>
      <c r="P74" s="972"/>
      <c r="Q74" s="973">
        <v>6565</v>
      </c>
      <c r="R74" s="967"/>
      <c r="S74" s="967"/>
      <c r="T74" s="967"/>
      <c r="U74" s="967"/>
      <c r="V74" s="967">
        <v>6261</v>
      </c>
      <c r="W74" s="967"/>
      <c r="X74" s="967"/>
      <c r="Y74" s="967"/>
      <c r="Z74" s="967"/>
      <c r="AA74" s="967">
        <v>304</v>
      </c>
      <c r="AB74" s="967"/>
      <c r="AC74" s="967"/>
      <c r="AD74" s="967"/>
      <c r="AE74" s="967"/>
      <c r="AF74" s="967">
        <v>304</v>
      </c>
      <c r="AG74" s="967"/>
      <c r="AH74" s="967"/>
      <c r="AI74" s="967"/>
      <c r="AJ74" s="967"/>
      <c r="AK74" s="967">
        <v>16</v>
      </c>
      <c r="AL74" s="967"/>
      <c r="AM74" s="967"/>
      <c r="AN74" s="967"/>
      <c r="AO74" s="967"/>
      <c r="AP74" s="967" t="s">
        <v>548</v>
      </c>
      <c r="AQ74" s="967"/>
      <c r="AR74" s="967"/>
      <c r="AS74" s="967"/>
      <c r="AT74" s="967"/>
      <c r="AU74" s="967" t="s">
        <v>548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540</v>
      </c>
      <c r="C75" s="971"/>
      <c r="D75" s="971"/>
      <c r="E75" s="971"/>
      <c r="F75" s="971"/>
      <c r="G75" s="971"/>
      <c r="H75" s="971"/>
      <c r="I75" s="971"/>
      <c r="J75" s="971"/>
      <c r="K75" s="971"/>
      <c r="L75" s="971"/>
      <c r="M75" s="971"/>
      <c r="N75" s="971"/>
      <c r="O75" s="971"/>
      <c r="P75" s="972"/>
      <c r="Q75" s="974">
        <v>66</v>
      </c>
      <c r="R75" s="975"/>
      <c r="S75" s="975"/>
      <c r="T75" s="975"/>
      <c r="U75" s="976"/>
      <c r="V75" s="977">
        <v>65</v>
      </c>
      <c r="W75" s="975"/>
      <c r="X75" s="975"/>
      <c r="Y75" s="975"/>
      <c r="Z75" s="976"/>
      <c r="AA75" s="977">
        <v>1</v>
      </c>
      <c r="AB75" s="975"/>
      <c r="AC75" s="975"/>
      <c r="AD75" s="975"/>
      <c r="AE75" s="976"/>
      <c r="AF75" s="977">
        <v>1</v>
      </c>
      <c r="AG75" s="975"/>
      <c r="AH75" s="975"/>
      <c r="AI75" s="975"/>
      <c r="AJ75" s="976"/>
      <c r="AK75" s="977" t="s">
        <v>548</v>
      </c>
      <c r="AL75" s="975"/>
      <c r="AM75" s="975"/>
      <c r="AN75" s="975"/>
      <c r="AO75" s="976"/>
      <c r="AP75" s="977" t="s">
        <v>548</v>
      </c>
      <c r="AQ75" s="975"/>
      <c r="AR75" s="975"/>
      <c r="AS75" s="975"/>
      <c r="AT75" s="976"/>
      <c r="AU75" s="977" t="s">
        <v>548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541</v>
      </c>
      <c r="C76" s="971"/>
      <c r="D76" s="971"/>
      <c r="E76" s="971"/>
      <c r="F76" s="971"/>
      <c r="G76" s="971"/>
      <c r="H76" s="971"/>
      <c r="I76" s="971"/>
      <c r="J76" s="971"/>
      <c r="K76" s="971"/>
      <c r="L76" s="971"/>
      <c r="M76" s="971"/>
      <c r="N76" s="971"/>
      <c r="O76" s="971"/>
      <c r="P76" s="972"/>
      <c r="Q76" s="974">
        <v>7</v>
      </c>
      <c r="R76" s="975"/>
      <c r="S76" s="975"/>
      <c r="T76" s="975"/>
      <c r="U76" s="976"/>
      <c r="V76" s="977">
        <v>5</v>
      </c>
      <c r="W76" s="975"/>
      <c r="X76" s="975"/>
      <c r="Y76" s="975"/>
      <c r="Z76" s="976"/>
      <c r="AA76" s="977">
        <v>2</v>
      </c>
      <c r="AB76" s="975"/>
      <c r="AC76" s="975"/>
      <c r="AD76" s="975"/>
      <c r="AE76" s="976"/>
      <c r="AF76" s="977">
        <v>2</v>
      </c>
      <c r="AG76" s="975"/>
      <c r="AH76" s="975"/>
      <c r="AI76" s="975"/>
      <c r="AJ76" s="976"/>
      <c r="AK76" s="977" t="s">
        <v>548</v>
      </c>
      <c r="AL76" s="975"/>
      <c r="AM76" s="975"/>
      <c r="AN76" s="975"/>
      <c r="AO76" s="976"/>
      <c r="AP76" s="977" t="s">
        <v>548</v>
      </c>
      <c r="AQ76" s="975"/>
      <c r="AR76" s="975"/>
      <c r="AS76" s="975"/>
      <c r="AT76" s="976"/>
      <c r="AU76" s="977" t="s">
        <v>548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542</v>
      </c>
      <c r="C77" s="971"/>
      <c r="D77" s="971"/>
      <c r="E77" s="971"/>
      <c r="F77" s="971"/>
      <c r="G77" s="971"/>
      <c r="H77" s="971"/>
      <c r="I77" s="971"/>
      <c r="J77" s="971"/>
      <c r="K77" s="971"/>
      <c r="L77" s="971"/>
      <c r="M77" s="971"/>
      <c r="N77" s="971"/>
      <c r="O77" s="971"/>
      <c r="P77" s="972"/>
      <c r="Q77" s="974">
        <v>4</v>
      </c>
      <c r="R77" s="975"/>
      <c r="S77" s="975"/>
      <c r="T77" s="975"/>
      <c r="U77" s="976"/>
      <c r="V77" s="977">
        <v>2</v>
      </c>
      <c r="W77" s="975"/>
      <c r="X77" s="975"/>
      <c r="Y77" s="975"/>
      <c r="Z77" s="976"/>
      <c r="AA77" s="977">
        <v>3</v>
      </c>
      <c r="AB77" s="975"/>
      <c r="AC77" s="975"/>
      <c r="AD77" s="975"/>
      <c r="AE77" s="976"/>
      <c r="AF77" s="977">
        <v>3</v>
      </c>
      <c r="AG77" s="975"/>
      <c r="AH77" s="975"/>
      <c r="AI77" s="975"/>
      <c r="AJ77" s="976"/>
      <c r="AK77" s="977">
        <v>0</v>
      </c>
      <c r="AL77" s="975"/>
      <c r="AM77" s="975"/>
      <c r="AN77" s="975"/>
      <c r="AO77" s="976"/>
      <c r="AP77" s="977" t="s">
        <v>548</v>
      </c>
      <c r="AQ77" s="975"/>
      <c r="AR77" s="975"/>
      <c r="AS77" s="975"/>
      <c r="AT77" s="976"/>
      <c r="AU77" s="977" t="s">
        <v>548</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543</v>
      </c>
      <c r="C78" s="971"/>
      <c r="D78" s="971"/>
      <c r="E78" s="971"/>
      <c r="F78" s="971"/>
      <c r="G78" s="971"/>
      <c r="H78" s="971"/>
      <c r="I78" s="971"/>
      <c r="J78" s="971"/>
      <c r="K78" s="971"/>
      <c r="L78" s="971"/>
      <c r="M78" s="971"/>
      <c r="N78" s="971"/>
      <c r="O78" s="971"/>
      <c r="P78" s="972"/>
      <c r="Q78" s="973">
        <v>907</v>
      </c>
      <c r="R78" s="967"/>
      <c r="S78" s="967"/>
      <c r="T78" s="967"/>
      <c r="U78" s="967"/>
      <c r="V78" s="967">
        <v>907</v>
      </c>
      <c r="W78" s="967"/>
      <c r="X78" s="967"/>
      <c r="Y78" s="967"/>
      <c r="Z78" s="967"/>
      <c r="AA78" s="967">
        <v>0</v>
      </c>
      <c r="AB78" s="967"/>
      <c r="AC78" s="967"/>
      <c r="AD78" s="967"/>
      <c r="AE78" s="967"/>
      <c r="AF78" s="967">
        <v>0</v>
      </c>
      <c r="AG78" s="967"/>
      <c r="AH78" s="967"/>
      <c r="AI78" s="967"/>
      <c r="AJ78" s="967"/>
      <c r="AK78" s="977" t="s">
        <v>548</v>
      </c>
      <c r="AL78" s="975"/>
      <c r="AM78" s="975"/>
      <c r="AN78" s="975"/>
      <c r="AO78" s="976"/>
      <c r="AP78" s="967">
        <v>1903</v>
      </c>
      <c r="AQ78" s="967"/>
      <c r="AR78" s="967"/>
      <c r="AS78" s="967"/>
      <c r="AT78" s="967"/>
      <c r="AU78" s="967">
        <v>14</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544</v>
      </c>
      <c r="C79" s="971"/>
      <c r="D79" s="971"/>
      <c r="E79" s="971"/>
      <c r="F79" s="971"/>
      <c r="G79" s="971"/>
      <c r="H79" s="971"/>
      <c r="I79" s="971"/>
      <c r="J79" s="971"/>
      <c r="K79" s="971"/>
      <c r="L79" s="971"/>
      <c r="M79" s="971"/>
      <c r="N79" s="971"/>
      <c r="O79" s="971"/>
      <c r="P79" s="972"/>
      <c r="Q79" s="974">
        <v>64</v>
      </c>
      <c r="R79" s="975"/>
      <c r="S79" s="975"/>
      <c r="T79" s="975"/>
      <c r="U79" s="976"/>
      <c r="V79" s="977">
        <v>64</v>
      </c>
      <c r="W79" s="975"/>
      <c r="X79" s="975"/>
      <c r="Y79" s="975"/>
      <c r="Z79" s="976"/>
      <c r="AA79" s="977">
        <v>1</v>
      </c>
      <c r="AB79" s="975"/>
      <c r="AC79" s="975"/>
      <c r="AD79" s="975"/>
      <c r="AE79" s="976"/>
      <c r="AF79" s="977">
        <v>1</v>
      </c>
      <c r="AG79" s="975"/>
      <c r="AH79" s="975"/>
      <c r="AI79" s="975"/>
      <c r="AJ79" s="976"/>
      <c r="AK79" s="977" t="s">
        <v>548</v>
      </c>
      <c r="AL79" s="975"/>
      <c r="AM79" s="975"/>
      <c r="AN79" s="975"/>
      <c r="AO79" s="976"/>
      <c r="AP79" s="977" t="s">
        <v>548</v>
      </c>
      <c r="AQ79" s="975"/>
      <c r="AR79" s="975"/>
      <c r="AS79" s="975"/>
      <c r="AT79" s="976"/>
      <c r="AU79" s="977" t="s">
        <v>548</v>
      </c>
      <c r="AV79" s="975"/>
      <c r="AW79" s="975"/>
      <c r="AX79" s="975"/>
      <c r="AY79" s="976"/>
      <c r="AZ79" s="978"/>
      <c r="BA79" s="979"/>
      <c r="BB79" s="979"/>
      <c r="BC79" s="979"/>
      <c r="BD79" s="980"/>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545</v>
      </c>
      <c r="C80" s="971"/>
      <c r="D80" s="971"/>
      <c r="E80" s="971"/>
      <c r="F80" s="971"/>
      <c r="G80" s="971"/>
      <c r="H80" s="971"/>
      <c r="I80" s="971"/>
      <c r="J80" s="971"/>
      <c r="K80" s="971"/>
      <c r="L80" s="971"/>
      <c r="M80" s="971"/>
      <c r="N80" s="971"/>
      <c r="O80" s="971"/>
      <c r="P80" s="972"/>
      <c r="Q80" s="974"/>
      <c r="R80" s="975"/>
      <c r="S80" s="975"/>
      <c r="T80" s="975"/>
      <c r="U80" s="976"/>
      <c r="V80" s="977"/>
      <c r="W80" s="975"/>
      <c r="X80" s="975"/>
      <c r="Y80" s="975"/>
      <c r="Z80" s="976"/>
      <c r="AA80" s="977"/>
      <c r="AB80" s="975"/>
      <c r="AC80" s="975"/>
      <c r="AD80" s="975"/>
      <c r="AE80" s="976"/>
      <c r="AF80" s="977"/>
      <c r="AG80" s="975"/>
      <c r="AH80" s="975"/>
      <c r="AI80" s="975"/>
      <c r="AJ80" s="976"/>
      <c r="AK80" s="977"/>
      <c r="AL80" s="975"/>
      <c r="AM80" s="975"/>
      <c r="AN80" s="975"/>
      <c r="AO80" s="976"/>
      <c r="AP80" s="977"/>
      <c r="AQ80" s="975"/>
      <c r="AR80" s="975"/>
      <c r="AS80" s="975"/>
      <c r="AT80" s="976"/>
      <c r="AU80" s="977"/>
      <c r="AV80" s="975"/>
      <c r="AW80" s="975"/>
      <c r="AX80" s="975"/>
      <c r="AY80" s="976"/>
      <c r="AZ80" s="978"/>
      <c r="BA80" s="979"/>
      <c r="BB80" s="979"/>
      <c r="BC80" s="979"/>
      <c r="BD80" s="980"/>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534</v>
      </c>
      <c r="C81" s="971"/>
      <c r="D81" s="971"/>
      <c r="E81" s="971"/>
      <c r="F81" s="971"/>
      <c r="G81" s="971"/>
      <c r="H81" s="971"/>
      <c r="I81" s="971"/>
      <c r="J81" s="971"/>
      <c r="K81" s="971"/>
      <c r="L81" s="971"/>
      <c r="M81" s="971"/>
      <c r="N81" s="971"/>
      <c r="O81" s="971"/>
      <c r="P81" s="972"/>
      <c r="Q81" s="974">
        <v>300</v>
      </c>
      <c r="R81" s="975"/>
      <c r="S81" s="975"/>
      <c r="T81" s="975"/>
      <c r="U81" s="976"/>
      <c r="V81" s="977">
        <v>225</v>
      </c>
      <c r="W81" s="975"/>
      <c r="X81" s="975"/>
      <c r="Y81" s="975"/>
      <c r="Z81" s="976"/>
      <c r="AA81" s="977">
        <v>74</v>
      </c>
      <c r="AB81" s="975"/>
      <c r="AC81" s="975"/>
      <c r="AD81" s="975"/>
      <c r="AE81" s="976"/>
      <c r="AF81" s="977">
        <v>74</v>
      </c>
      <c r="AG81" s="975"/>
      <c r="AH81" s="975"/>
      <c r="AI81" s="975"/>
      <c r="AJ81" s="976"/>
      <c r="AK81" s="977" t="s">
        <v>536</v>
      </c>
      <c r="AL81" s="975"/>
      <c r="AM81" s="975"/>
      <c r="AN81" s="975"/>
      <c r="AO81" s="976"/>
      <c r="AP81" s="977" t="s">
        <v>536</v>
      </c>
      <c r="AQ81" s="975"/>
      <c r="AR81" s="975"/>
      <c r="AS81" s="975"/>
      <c r="AT81" s="976"/>
      <c r="AU81" s="977" t="s">
        <v>536</v>
      </c>
      <c r="AV81" s="975"/>
      <c r="AW81" s="975"/>
      <c r="AX81" s="975"/>
      <c r="AY81" s="976"/>
      <c r="AZ81" s="978"/>
      <c r="BA81" s="979"/>
      <c r="BB81" s="979"/>
      <c r="BC81" s="979"/>
      <c r="BD81" s="980"/>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549</v>
      </c>
      <c r="C82" s="971"/>
      <c r="D82" s="971"/>
      <c r="E82" s="971"/>
      <c r="F82" s="971"/>
      <c r="G82" s="971"/>
      <c r="H82" s="971"/>
      <c r="I82" s="971"/>
      <c r="J82" s="971"/>
      <c r="K82" s="971"/>
      <c r="L82" s="971"/>
      <c r="M82" s="971"/>
      <c r="N82" s="971"/>
      <c r="O82" s="971"/>
      <c r="P82" s="972"/>
      <c r="Q82" s="974">
        <v>63</v>
      </c>
      <c r="R82" s="975"/>
      <c r="S82" s="975"/>
      <c r="T82" s="975"/>
      <c r="U82" s="976"/>
      <c r="V82" s="977">
        <v>4</v>
      </c>
      <c r="W82" s="975"/>
      <c r="X82" s="975"/>
      <c r="Y82" s="975"/>
      <c r="Z82" s="976"/>
      <c r="AA82" s="977">
        <v>59</v>
      </c>
      <c r="AB82" s="975"/>
      <c r="AC82" s="975"/>
      <c r="AD82" s="975"/>
      <c r="AE82" s="976"/>
      <c r="AF82" s="977">
        <v>59</v>
      </c>
      <c r="AG82" s="975"/>
      <c r="AH82" s="975"/>
      <c r="AI82" s="975"/>
      <c r="AJ82" s="976"/>
      <c r="AK82" s="977">
        <v>63</v>
      </c>
      <c r="AL82" s="975"/>
      <c r="AM82" s="975"/>
      <c r="AN82" s="975"/>
      <c r="AO82" s="976"/>
      <c r="AP82" s="977" t="s">
        <v>536</v>
      </c>
      <c r="AQ82" s="975"/>
      <c r="AR82" s="975"/>
      <c r="AS82" s="975"/>
      <c r="AT82" s="976"/>
      <c r="AU82" s="977" t="s">
        <v>536</v>
      </c>
      <c r="AV82" s="975"/>
      <c r="AW82" s="975"/>
      <c r="AX82" s="975"/>
      <c r="AY82" s="976"/>
      <c r="AZ82" s="978"/>
      <c r="BA82" s="979"/>
      <c r="BB82" s="979"/>
      <c r="BC82" s="979"/>
      <c r="BD82" s="980"/>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t="s">
        <v>546</v>
      </c>
      <c r="C83" s="971"/>
      <c r="D83" s="971"/>
      <c r="E83" s="971"/>
      <c r="F83" s="971"/>
      <c r="G83" s="971"/>
      <c r="H83" s="971"/>
      <c r="I83" s="971"/>
      <c r="J83" s="971"/>
      <c r="K83" s="971"/>
      <c r="L83" s="971"/>
      <c r="M83" s="971"/>
      <c r="N83" s="971"/>
      <c r="O83" s="971"/>
      <c r="P83" s="972"/>
      <c r="Q83" s="974"/>
      <c r="R83" s="975"/>
      <c r="S83" s="975"/>
      <c r="T83" s="975"/>
      <c r="U83" s="976"/>
      <c r="V83" s="977"/>
      <c r="W83" s="975"/>
      <c r="X83" s="975"/>
      <c r="Y83" s="975"/>
      <c r="Z83" s="976"/>
      <c r="AA83" s="977"/>
      <c r="AB83" s="975"/>
      <c r="AC83" s="975"/>
      <c r="AD83" s="975"/>
      <c r="AE83" s="976"/>
      <c r="AF83" s="977"/>
      <c r="AG83" s="975"/>
      <c r="AH83" s="975"/>
      <c r="AI83" s="975"/>
      <c r="AJ83" s="976"/>
      <c r="AK83" s="977"/>
      <c r="AL83" s="975"/>
      <c r="AM83" s="975"/>
      <c r="AN83" s="975"/>
      <c r="AO83" s="976"/>
      <c r="AP83" s="977"/>
      <c r="AQ83" s="975"/>
      <c r="AR83" s="975"/>
      <c r="AS83" s="975"/>
      <c r="AT83" s="976"/>
      <c r="AU83" s="977"/>
      <c r="AV83" s="975"/>
      <c r="AW83" s="975"/>
      <c r="AX83" s="975"/>
      <c r="AY83" s="976"/>
      <c r="AZ83" s="978"/>
      <c r="BA83" s="979"/>
      <c r="BB83" s="979"/>
      <c r="BC83" s="979"/>
      <c r="BD83" s="980"/>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t="s">
        <v>534</v>
      </c>
      <c r="C84" s="971"/>
      <c r="D84" s="971"/>
      <c r="E84" s="971"/>
      <c r="F84" s="971"/>
      <c r="G84" s="971"/>
      <c r="H84" s="971"/>
      <c r="I84" s="971"/>
      <c r="J84" s="971"/>
      <c r="K84" s="971"/>
      <c r="L84" s="971"/>
      <c r="M84" s="971"/>
      <c r="N84" s="971"/>
      <c r="O84" s="971"/>
      <c r="P84" s="972"/>
      <c r="Q84" s="974">
        <v>169</v>
      </c>
      <c r="R84" s="975"/>
      <c r="S84" s="975"/>
      <c r="T84" s="975"/>
      <c r="U84" s="976"/>
      <c r="V84" s="977">
        <v>168</v>
      </c>
      <c r="W84" s="975"/>
      <c r="X84" s="975"/>
      <c r="Y84" s="975"/>
      <c r="Z84" s="976"/>
      <c r="AA84" s="977">
        <v>1</v>
      </c>
      <c r="AB84" s="975"/>
      <c r="AC84" s="975"/>
      <c r="AD84" s="975"/>
      <c r="AE84" s="976"/>
      <c r="AF84" s="977">
        <v>1</v>
      </c>
      <c r="AG84" s="975"/>
      <c r="AH84" s="975"/>
      <c r="AI84" s="975"/>
      <c r="AJ84" s="976"/>
      <c r="AK84" s="977">
        <v>1</v>
      </c>
      <c r="AL84" s="975"/>
      <c r="AM84" s="975"/>
      <c r="AN84" s="975"/>
      <c r="AO84" s="976"/>
      <c r="AP84" s="977" t="s">
        <v>536</v>
      </c>
      <c r="AQ84" s="975"/>
      <c r="AR84" s="975"/>
      <c r="AS84" s="975"/>
      <c r="AT84" s="976"/>
      <c r="AU84" s="977" t="s">
        <v>536</v>
      </c>
      <c r="AV84" s="975"/>
      <c r="AW84" s="975"/>
      <c r="AX84" s="975"/>
      <c r="AY84" s="976"/>
      <c r="AZ84" s="978"/>
      <c r="BA84" s="979"/>
      <c r="BB84" s="979"/>
      <c r="BC84" s="979"/>
      <c r="BD84" s="980"/>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t="s">
        <v>547</v>
      </c>
      <c r="C85" s="971"/>
      <c r="D85" s="971"/>
      <c r="E85" s="971"/>
      <c r="F85" s="971"/>
      <c r="G85" s="971"/>
      <c r="H85" s="971"/>
      <c r="I85" s="971"/>
      <c r="J85" s="971"/>
      <c r="K85" s="971"/>
      <c r="L85" s="971"/>
      <c r="M85" s="971"/>
      <c r="N85" s="971"/>
      <c r="O85" s="971"/>
      <c r="P85" s="972"/>
      <c r="Q85" s="974">
        <v>199353</v>
      </c>
      <c r="R85" s="975"/>
      <c r="S85" s="975"/>
      <c r="T85" s="975"/>
      <c r="U85" s="976"/>
      <c r="V85" s="977">
        <v>190721</v>
      </c>
      <c r="W85" s="975"/>
      <c r="X85" s="975"/>
      <c r="Y85" s="975"/>
      <c r="Z85" s="976"/>
      <c r="AA85" s="977">
        <v>8632</v>
      </c>
      <c r="AB85" s="975"/>
      <c r="AC85" s="975"/>
      <c r="AD85" s="975"/>
      <c r="AE85" s="976"/>
      <c r="AF85" s="977">
        <v>8632</v>
      </c>
      <c r="AG85" s="975"/>
      <c r="AH85" s="975"/>
      <c r="AI85" s="975"/>
      <c r="AJ85" s="976"/>
      <c r="AK85" s="977">
        <v>1404</v>
      </c>
      <c r="AL85" s="975"/>
      <c r="AM85" s="975"/>
      <c r="AN85" s="975"/>
      <c r="AO85" s="976"/>
      <c r="AP85" s="977" t="s">
        <v>536</v>
      </c>
      <c r="AQ85" s="975"/>
      <c r="AR85" s="975"/>
      <c r="AS85" s="975"/>
      <c r="AT85" s="976"/>
      <c r="AU85" s="977" t="s">
        <v>536</v>
      </c>
      <c r="AV85" s="975"/>
      <c r="AW85" s="975"/>
      <c r="AX85" s="975"/>
      <c r="AY85" s="976"/>
      <c r="AZ85" s="978"/>
      <c r="BA85" s="979"/>
      <c r="BB85" s="979"/>
      <c r="BC85" s="979"/>
      <c r="BD85" s="980"/>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369</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9319</v>
      </c>
      <c r="AG88" s="955"/>
      <c r="AH88" s="955"/>
      <c r="AI88" s="955"/>
      <c r="AJ88" s="955"/>
      <c r="AK88" s="959"/>
      <c r="AL88" s="959"/>
      <c r="AM88" s="959"/>
      <c r="AN88" s="959"/>
      <c r="AO88" s="959"/>
      <c r="AP88" s="955">
        <v>6092</v>
      </c>
      <c r="AQ88" s="955"/>
      <c r="AR88" s="955"/>
      <c r="AS88" s="955"/>
      <c r="AT88" s="955"/>
      <c r="AU88" s="955">
        <v>483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289</v>
      </c>
      <c r="AG109" s="888"/>
      <c r="AH109" s="888"/>
      <c r="AI109" s="888"/>
      <c r="AJ109" s="889"/>
      <c r="AK109" s="890" t="s">
        <v>288</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289</v>
      </c>
      <c r="BW109" s="888"/>
      <c r="BX109" s="888"/>
      <c r="BY109" s="888"/>
      <c r="BZ109" s="889"/>
      <c r="CA109" s="890" t="s">
        <v>288</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289</v>
      </c>
      <c r="DM109" s="888"/>
      <c r="DN109" s="888"/>
      <c r="DO109" s="888"/>
      <c r="DP109" s="889"/>
      <c r="DQ109" s="890" t="s">
        <v>288</v>
      </c>
      <c r="DR109" s="888"/>
      <c r="DS109" s="888"/>
      <c r="DT109" s="888"/>
      <c r="DU109" s="889"/>
      <c r="DV109" s="890" t="s">
        <v>403</v>
      </c>
      <c r="DW109" s="888"/>
      <c r="DX109" s="888"/>
      <c r="DY109" s="888"/>
      <c r="DZ109" s="919"/>
    </row>
    <row r="110" spans="1:131" s="197" customFormat="1" ht="26.25" customHeight="1" x14ac:dyDescent="0.15">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558029</v>
      </c>
      <c r="AB110" s="873"/>
      <c r="AC110" s="873"/>
      <c r="AD110" s="873"/>
      <c r="AE110" s="874"/>
      <c r="AF110" s="875">
        <v>574646</v>
      </c>
      <c r="AG110" s="873"/>
      <c r="AH110" s="873"/>
      <c r="AI110" s="873"/>
      <c r="AJ110" s="874"/>
      <c r="AK110" s="875">
        <v>537418</v>
      </c>
      <c r="AL110" s="873"/>
      <c r="AM110" s="873"/>
      <c r="AN110" s="873"/>
      <c r="AO110" s="874"/>
      <c r="AP110" s="876">
        <v>11.1</v>
      </c>
      <c r="AQ110" s="877"/>
      <c r="AR110" s="877"/>
      <c r="AS110" s="877"/>
      <c r="AT110" s="878"/>
      <c r="AU110" s="920" t="s">
        <v>61</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5462348</v>
      </c>
      <c r="BR110" s="800"/>
      <c r="BS110" s="800"/>
      <c r="BT110" s="800"/>
      <c r="BU110" s="800"/>
      <c r="BV110" s="800">
        <v>5549064</v>
      </c>
      <c r="BW110" s="800"/>
      <c r="BX110" s="800"/>
      <c r="BY110" s="800"/>
      <c r="BZ110" s="800"/>
      <c r="CA110" s="800">
        <v>5491705</v>
      </c>
      <c r="CB110" s="800"/>
      <c r="CC110" s="800"/>
      <c r="CD110" s="800"/>
      <c r="CE110" s="800"/>
      <c r="CF110" s="861">
        <v>113.1</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838</v>
      </c>
      <c r="BR111" s="771"/>
      <c r="BS111" s="771"/>
      <c r="BT111" s="771"/>
      <c r="BU111" s="771"/>
      <c r="BV111" s="771">
        <v>371</v>
      </c>
      <c r="BW111" s="771"/>
      <c r="BX111" s="771"/>
      <c r="BY111" s="771"/>
      <c r="BZ111" s="771"/>
      <c r="CA111" s="771">
        <v>37</v>
      </c>
      <c r="CB111" s="771"/>
      <c r="CC111" s="771"/>
      <c r="CD111" s="771"/>
      <c r="CE111" s="771"/>
      <c r="CF111" s="848">
        <v>0</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3044979</v>
      </c>
      <c r="BR112" s="771"/>
      <c r="BS112" s="771"/>
      <c r="BT112" s="771"/>
      <c r="BU112" s="771"/>
      <c r="BV112" s="771">
        <v>2853094</v>
      </c>
      <c r="BW112" s="771"/>
      <c r="BX112" s="771"/>
      <c r="BY112" s="771"/>
      <c r="BZ112" s="771"/>
      <c r="CA112" s="771">
        <v>2684948</v>
      </c>
      <c r="CB112" s="771"/>
      <c r="CC112" s="771"/>
      <c r="CD112" s="771"/>
      <c r="CE112" s="771"/>
      <c r="CF112" s="848">
        <v>55.3</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282117</v>
      </c>
      <c r="AB113" s="909"/>
      <c r="AC113" s="909"/>
      <c r="AD113" s="909"/>
      <c r="AE113" s="910"/>
      <c r="AF113" s="911">
        <v>263786</v>
      </c>
      <c r="AG113" s="909"/>
      <c r="AH113" s="909"/>
      <c r="AI113" s="909"/>
      <c r="AJ113" s="910"/>
      <c r="AK113" s="911">
        <v>272144</v>
      </c>
      <c r="AL113" s="909"/>
      <c r="AM113" s="909"/>
      <c r="AN113" s="909"/>
      <c r="AO113" s="910"/>
      <c r="AP113" s="912">
        <v>5.6</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774734</v>
      </c>
      <c r="BR113" s="771"/>
      <c r="BS113" s="771"/>
      <c r="BT113" s="771"/>
      <c r="BU113" s="771"/>
      <c r="BV113" s="771">
        <v>628120</v>
      </c>
      <c r="BW113" s="771"/>
      <c r="BX113" s="771"/>
      <c r="BY113" s="771"/>
      <c r="BZ113" s="771"/>
      <c r="CA113" s="771">
        <v>482976</v>
      </c>
      <c r="CB113" s="771"/>
      <c r="CC113" s="771"/>
      <c r="CD113" s="771"/>
      <c r="CE113" s="771"/>
      <c r="CF113" s="848">
        <v>9.9</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838</v>
      </c>
      <c r="DH113" s="784"/>
      <c r="DI113" s="784"/>
      <c r="DJ113" s="784"/>
      <c r="DK113" s="785"/>
      <c r="DL113" s="786">
        <v>371</v>
      </c>
      <c r="DM113" s="784"/>
      <c r="DN113" s="784"/>
      <c r="DO113" s="784"/>
      <c r="DP113" s="785"/>
      <c r="DQ113" s="786">
        <v>37</v>
      </c>
      <c r="DR113" s="784"/>
      <c r="DS113" s="784"/>
      <c r="DT113" s="784"/>
      <c r="DU113" s="785"/>
      <c r="DV113" s="754">
        <v>0</v>
      </c>
      <c r="DW113" s="755"/>
      <c r="DX113" s="755"/>
      <c r="DY113" s="755"/>
      <c r="DZ113" s="756"/>
    </row>
    <row r="114" spans="1:130" s="197" customFormat="1" ht="26.25" customHeight="1" x14ac:dyDescent="0.15">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137293</v>
      </c>
      <c r="AB114" s="784"/>
      <c r="AC114" s="784"/>
      <c r="AD114" s="784"/>
      <c r="AE114" s="785"/>
      <c r="AF114" s="786">
        <v>141426</v>
      </c>
      <c r="AG114" s="784"/>
      <c r="AH114" s="784"/>
      <c r="AI114" s="784"/>
      <c r="AJ114" s="785"/>
      <c r="AK114" s="786">
        <v>146933</v>
      </c>
      <c r="AL114" s="784"/>
      <c r="AM114" s="784"/>
      <c r="AN114" s="784"/>
      <c r="AO114" s="785"/>
      <c r="AP114" s="754">
        <v>3</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t="s">
        <v>112</v>
      </c>
      <c r="BR114" s="771"/>
      <c r="BS114" s="771"/>
      <c r="BT114" s="771"/>
      <c r="BU114" s="771"/>
      <c r="BV114" s="771" t="s">
        <v>112</v>
      </c>
      <c r="BW114" s="771"/>
      <c r="BX114" s="771"/>
      <c r="BY114" s="771"/>
      <c r="BZ114" s="771"/>
      <c r="CA114" s="771" t="s">
        <v>112</v>
      </c>
      <c r="CB114" s="771"/>
      <c r="CC114" s="771"/>
      <c r="CD114" s="771"/>
      <c r="CE114" s="771"/>
      <c r="CF114" s="848" t="s">
        <v>112</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758</v>
      </c>
      <c r="AB115" s="909"/>
      <c r="AC115" s="909"/>
      <c r="AD115" s="909"/>
      <c r="AE115" s="910"/>
      <c r="AF115" s="911">
        <v>596</v>
      </c>
      <c r="AG115" s="909"/>
      <c r="AH115" s="909"/>
      <c r="AI115" s="909"/>
      <c r="AJ115" s="910"/>
      <c r="AK115" s="911">
        <v>439</v>
      </c>
      <c r="AL115" s="909"/>
      <c r="AM115" s="909"/>
      <c r="AN115" s="909"/>
      <c r="AO115" s="910"/>
      <c r="AP115" s="912">
        <v>0</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978197</v>
      </c>
      <c r="AB117" s="895"/>
      <c r="AC117" s="895"/>
      <c r="AD117" s="895"/>
      <c r="AE117" s="896"/>
      <c r="AF117" s="898">
        <v>980454</v>
      </c>
      <c r="AG117" s="895"/>
      <c r="AH117" s="895"/>
      <c r="AI117" s="895"/>
      <c r="AJ117" s="896"/>
      <c r="AK117" s="898">
        <v>956934</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289</v>
      </c>
      <c r="AG118" s="888"/>
      <c r="AH118" s="888"/>
      <c r="AI118" s="888"/>
      <c r="AJ118" s="889"/>
      <c r="AK118" s="890" t="s">
        <v>288</v>
      </c>
      <c r="AL118" s="888"/>
      <c r="AM118" s="888"/>
      <c r="AN118" s="888"/>
      <c r="AO118" s="889"/>
      <c r="AP118" s="891" t="s">
        <v>403</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431</v>
      </c>
      <c r="BP118" s="838"/>
      <c r="BQ118" s="857">
        <v>9282899</v>
      </c>
      <c r="BR118" s="858"/>
      <c r="BS118" s="858"/>
      <c r="BT118" s="858"/>
      <c r="BU118" s="858"/>
      <c r="BV118" s="858">
        <v>9030649</v>
      </c>
      <c r="BW118" s="858"/>
      <c r="BX118" s="858"/>
      <c r="BY118" s="858"/>
      <c r="BZ118" s="858"/>
      <c r="CA118" s="858">
        <v>8659666</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3874951</v>
      </c>
      <c r="BR119" s="800"/>
      <c r="BS119" s="800"/>
      <c r="BT119" s="800"/>
      <c r="BU119" s="800"/>
      <c r="BV119" s="800">
        <v>4045964</v>
      </c>
      <c r="BW119" s="800"/>
      <c r="BX119" s="800"/>
      <c r="BY119" s="800"/>
      <c r="BZ119" s="800"/>
      <c r="CA119" s="800">
        <v>4310243</v>
      </c>
      <c r="CB119" s="800"/>
      <c r="CC119" s="800"/>
      <c r="CD119" s="800"/>
      <c r="CE119" s="800"/>
      <c r="CF119" s="861">
        <v>88.8</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29958</v>
      </c>
      <c r="BR120" s="771"/>
      <c r="BS120" s="771"/>
      <c r="BT120" s="771"/>
      <c r="BU120" s="771"/>
      <c r="BV120" s="771">
        <v>27725</v>
      </c>
      <c r="BW120" s="771"/>
      <c r="BX120" s="771"/>
      <c r="BY120" s="771"/>
      <c r="BZ120" s="771"/>
      <c r="CA120" s="771">
        <v>25448</v>
      </c>
      <c r="CB120" s="771"/>
      <c r="CC120" s="771"/>
      <c r="CD120" s="771"/>
      <c r="CE120" s="771"/>
      <c r="CF120" s="848">
        <v>0.5</v>
      </c>
      <c r="CG120" s="849"/>
      <c r="CH120" s="849"/>
      <c r="CI120" s="849"/>
      <c r="CJ120" s="849"/>
      <c r="CK120" s="850" t="s">
        <v>437</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3043355</v>
      </c>
      <c r="DH120" s="800"/>
      <c r="DI120" s="800"/>
      <c r="DJ120" s="800"/>
      <c r="DK120" s="800"/>
      <c r="DL120" s="800">
        <v>2851605</v>
      </c>
      <c r="DM120" s="800"/>
      <c r="DN120" s="800"/>
      <c r="DO120" s="800"/>
      <c r="DP120" s="800"/>
      <c r="DQ120" s="800">
        <v>2683598</v>
      </c>
      <c r="DR120" s="800"/>
      <c r="DS120" s="800"/>
      <c r="DT120" s="800"/>
      <c r="DU120" s="800"/>
      <c r="DV120" s="801">
        <v>55.3</v>
      </c>
      <c r="DW120" s="801"/>
      <c r="DX120" s="801"/>
      <c r="DY120" s="801"/>
      <c r="DZ120" s="802"/>
    </row>
    <row r="121" spans="1:130" s="197" customFormat="1" ht="26.25" customHeight="1" x14ac:dyDescent="0.15">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758</v>
      </c>
      <c r="AB121" s="784"/>
      <c r="AC121" s="784"/>
      <c r="AD121" s="784"/>
      <c r="AE121" s="785"/>
      <c r="AF121" s="786">
        <v>596</v>
      </c>
      <c r="AG121" s="784"/>
      <c r="AH121" s="784"/>
      <c r="AI121" s="784"/>
      <c r="AJ121" s="785"/>
      <c r="AK121" s="786">
        <v>439</v>
      </c>
      <c r="AL121" s="784"/>
      <c r="AM121" s="784"/>
      <c r="AN121" s="784"/>
      <c r="AO121" s="785"/>
      <c r="AP121" s="754">
        <v>0</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7825683</v>
      </c>
      <c r="BR121" s="858"/>
      <c r="BS121" s="858"/>
      <c r="BT121" s="858"/>
      <c r="BU121" s="858"/>
      <c r="BV121" s="858">
        <v>7819253</v>
      </c>
      <c r="BW121" s="858"/>
      <c r="BX121" s="858"/>
      <c r="BY121" s="858"/>
      <c r="BZ121" s="858"/>
      <c r="CA121" s="858">
        <v>7626539</v>
      </c>
      <c r="CB121" s="858"/>
      <c r="CC121" s="858"/>
      <c r="CD121" s="858"/>
      <c r="CE121" s="858"/>
      <c r="CF121" s="859">
        <v>157.1</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v>1624</v>
      </c>
      <c r="DH121" s="771"/>
      <c r="DI121" s="771"/>
      <c r="DJ121" s="771"/>
      <c r="DK121" s="771"/>
      <c r="DL121" s="771">
        <v>1489</v>
      </c>
      <c r="DM121" s="771"/>
      <c r="DN121" s="771"/>
      <c r="DO121" s="771"/>
      <c r="DP121" s="771"/>
      <c r="DQ121" s="771">
        <v>1350</v>
      </c>
      <c r="DR121" s="771"/>
      <c r="DS121" s="771"/>
      <c r="DT121" s="771"/>
      <c r="DU121" s="771"/>
      <c r="DV121" s="823">
        <v>0</v>
      </c>
      <c r="DW121" s="823"/>
      <c r="DX121" s="823"/>
      <c r="DY121" s="823"/>
      <c r="DZ121" s="824"/>
    </row>
    <row r="122" spans="1:130" s="197" customFormat="1" ht="26.25" customHeight="1" x14ac:dyDescent="0.15">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440</v>
      </c>
      <c r="BP122" s="838"/>
      <c r="BQ122" s="839">
        <v>11730592</v>
      </c>
      <c r="BR122" s="840"/>
      <c r="BS122" s="840"/>
      <c r="BT122" s="840"/>
      <c r="BU122" s="840"/>
      <c r="BV122" s="840">
        <v>11892942</v>
      </c>
      <c r="BW122" s="840"/>
      <c r="BX122" s="840"/>
      <c r="BY122" s="840"/>
      <c r="BZ122" s="840"/>
      <c r="CA122" s="840">
        <v>11962230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441</v>
      </c>
      <c r="AB123" s="784"/>
      <c r="AC123" s="784"/>
      <c r="AD123" s="784"/>
      <c r="AE123" s="785"/>
      <c r="AF123" s="786" t="s">
        <v>441</v>
      </c>
      <c r="AG123" s="784"/>
      <c r="AH123" s="784"/>
      <c r="AI123" s="784"/>
      <c r="AJ123" s="785"/>
      <c r="AK123" s="786" t="s">
        <v>441</v>
      </c>
      <c r="AL123" s="784"/>
      <c r="AM123" s="784"/>
      <c r="AN123" s="784"/>
      <c r="AO123" s="785"/>
      <c r="AP123" s="754" t="s">
        <v>441</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441</v>
      </c>
      <c r="BR123" s="832"/>
      <c r="BS123" s="832"/>
      <c r="BT123" s="832"/>
      <c r="BU123" s="832"/>
      <c r="BV123" s="832" t="s">
        <v>441</v>
      </c>
      <c r="BW123" s="832"/>
      <c r="BX123" s="832"/>
      <c r="BY123" s="832"/>
      <c r="BZ123" s="832"/>
      <c r="CA123" s="832" t="s">
        <v>441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441</v>
      </c>
      <c r="AB124" s="784"/>
      <c r="AC124" s="784"/>
      <c r="AD124" s="784"/>
      <c r="AE124" s="785"/>
      <c r="AF124" s="786" t="s">
        <v>441</v>
      </c>
      <c r="AG124" s="784"/>
      <c r="AH124" s="784"/>
      <c r="AI124" s="784"/>
      <c r="AJ124" s="785"/>
      <c r="AK124" s="786" t="s">
        <v>441</v>
      </c>
      <c r="AL124" s="784"/>
      <c r="AM124" s="784"/>
      <c r="AN124" s="784"/>
      <c r="AO124" s="785"/>
      <c r="AP124" s="754" t="s">
        <v>441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441</v>
      </c>
      <c r="DH124" s="717"/>
      <c r="DI124" s="717"/>
      <c r="DJ124" s="717"/>
      <c r="DK124" s="718"/>
      <c r="DL124" s="719" t="s">
        <v>441</v>
      </c>
      <c r="DM124" s="717"/>
      <c r="DN124" s="717"/>
      <c r="DO124" s="717"/>
      <c r="DP124" s="718"/>
      <c r="DQ124" s="719" t="s">
        <v>441</v>
      </c>
      <c r="DR124" s="717"/>
      <c r="DS124" s="717"/>
      <c r="DT124" s="717"/>
      <c r="DU124" s="718"/>
      <c r="DV124" s="807" t="s">
        <v>441</v>
      </c>
      <c r="DW124" s="808"/>
      <c r="DX124" s="808"/>
      <c r="DY124" s="808"/>
      <c r="DZ124" s="809"/>
    </row>
    <row r="125" spans="1:130" s="197" customFormat="1" ht="26.25" customHeight="1" thickBot="1" x14ac:dyDescent="0.2">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441</v>
      </c>
      <c r="AB125" s="784"/>
      <c r="AC125" s="784"/>
      <c r="AD125" s="784"/>
      <c r="AE125" s="785"/>
      <c r="AF125" s="786" t="s">
        <v>441</v>
      </c>
      <c r="AG125" s="784"/>
      <c r="AH125" s="784"/>
      <c r="AI125" s="784"/>
      <c r="AJ125" s="785"/>
      <c r="AK125" s="786" t="s">
        <v>441</v>
      </c>
      <c r="AL125" s="784"/>
      <c r="AM125" s="784"/>
      <c r="AN125" s="784"/>
      <c r="AO125" s="785"/>
      <c r="AP125" s="754" t="s">
        <v>441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441</v>
      </c>
      <c r="DH125" s="800"/>
      <c r="DI125" s="800"/>
      <c r="DJ125" s="800"/>
      <c r="DK125" s="800"/>
      <c r="DL125" s="800" t="s">
        <v>441</v>
      </c>
      <c r="DM125" s="800"/>
      <c r="DN125" s="800"/>
      <c r="DO125" s="800"/>
      <c r="DP125" s="800"/>
      <c r="DQ125" s="800" t="s">
        <v>441</v>
      </c>
      <c r="DR125" s="800"/>
      <c r="DS125" s="800"/>
      <c r="DT125" s="800"/>
      <c r="DU125" s="800"/>
      <c r="DV125" s="801" t="s">
        <v>441</v>
      </c>
      <c r="DW125" s="801"/>
      <c r="DX125" s="801"/>
      <c r="DY125" s="801"/>
      <c r="DZ125" s="802"/>
    </row>
    <row r="126" spans="1:130" s="197" customFormat="1" ht="26.25" customHeight="1" x14ac:dyDescent="0.15">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441</v>
      </c>
      <c r="AB126" s="784"/>
      <c r="AC126" s="784"/>
      <c r="AD126" s="784"/>
      <c r="AE126" s="785"/>
      <c r="AF126" s="786" t="s">
        <v>441</v>
      </c>
      <c r="AG126" s="784"/>
      <c r="AH126" s="784"/>
      <c r="AI126" s="784"/>
      <c r="AJ126" s="785"/>
      <c r="AK126" s="786" t="s">
        <v>441</v>
      </c>
      <c r="AL126" s="784"/>
      <c r="AM126" s="784"/>
      <c r="AN126" s="784"/>
      <c r="AO126" s="785"/>
      <c r="AP126" s="754" t="s">
        <v>441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441</v>
      </c>
      <c r="DH126" s="771"/>
      <c r="DI126" s="771"/>
      <c r="DJ126" s="771"/>
      <c r="DK126" s="771"/>
      <c r="DL126" s="771" t="s">
        <v>441</v>
      </c>
      <c r="DM126" s="771"/>
      <c r="DN126" s="771"/>
      <c r="DO126" s="771"/>
      <c r="DP126" s="771"/>
      <c r="DQ126" s="771" t="s">
        <v>441</v>
      </c>
      <c r="DR126" s="771"/>
      <c r="DS126" s="771"/>
      <c r="DT126" s="771"/>
      <c r="DU126" s="771"/>
      <c r="DV126" s="823" t="s">
        <v>441</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441</v>
      </c>
      <c r="AB127" s="784"/>
      <c r="AC127" s="784"/>
      <c r="AD127" s="784"/>
      <c r="AE127" s="785"/>
      <c r="AF127" s="786" t="s">
        <v>441</v>
      </c>
      <c r="AG127" s="784"/>
      <c r="AH127" s="784"/>
      <c r="AI127" s="784"/>
      <c r="AJ127" s="785"/>
      <c r="AK127" s="786" t="s">
        <v>441</v>
      </c>
      <c r="AL127" s="784"/>
      <c r="AM127" s="784"/>
      <c r="AN127" s="784"/>
      <c r="AO127" s="785"/>
      <c r="AP127" s="754" t="s">
        <v>441</v>
      </c>
      <c r="AQ127" s="755"/>
      <c r="AR127" s="755"/>
      <c r="AS127" s="755"/>
      <c r="AT127" s="756"/>
      <c r="AU127" s="233"/>
      <c r="AV127" s="233"/>
      <c r="AW127" s="233"/>
      <c r="AX127" s="757" t="s">
        <v>452</v>
      </c>
      <c r="AY127" s="758"/>
      <c r="AZ127" s="758"/>
      <c r="BA127" s="758"/>
      <c r="BB127" s="758"/>
      <c r="BC127" s="758"/>
      <c r="BD127" s="758"/>
      <c r="BE127" s="759"/>
      <c r="BF127" s="760" t="s">
        <v>441</v>
      </c>
      <c r="BG127" s="761"/>
      <c r="BH127" s="761"/>
      <c r="BI127" s="761"/>
      <c r="BJ127" s="761"/>
      <c r="BK127" s="761"/>
      <c r="BL127" s="762"/>
      <c r="BM127" s="760">
        <v>14.65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454</v>
      </c>
      <c r="DM127" s="820"/>
      <c r="DN127" s="820"/>
      <c r="DO127" s="820"/>
      <c r="DP127" s="820"/>
      <c r="DQ127" s="820" t="s">
        <v>454</v>
      </c>
      <c r="DR127" s="820"/>
      <c r="DS127" s="820"/>
      <c r="DT127" s="820"/>
      <c r="DU127" s="820"/>
      <c r="DV127" s="821" t="s">
        <v>454</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2820</v>
      </c>
      <c r="AB128" s="724"/>
      <c r="AC128" s="724"/>
      <c r="AD128" s="724"/>
      <c r="AE128" s="725"/>
      <c r="AF128" s="726">
        <v>2820</v>
      </c>
      <c r="AG128" s="724"/>
      <c r="AH128" s="724"/>
      <c r="AI128" s="724"/>
      <c r="AJ128" s="725"/>
      <c r="AK128" s="726">
        <v>2820</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19.649999999999999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5382889</v>
      </c>
      <c r="AB129" s="784"/>
      <c r="AC129" s="784"/>
      <c r="AD129" s="784"/>
      <c r="AE129" s="785"/>
      <c r="AF129" s="786">
        <v>5399022</v>
      </c>
      <c r="AG129" s="784"/>
      <c r="AH129" s="784"/>
      <c r="AI129" s="784"/>
      <c r="AJ129" s="785"/>
      <c r="AK129" s="786">
        <v>5584841</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5.4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692543</v>
      </c>
      <c r="AB130" s="784"/>
      <c r="AC130" s="784"/>
      <c r="AD130" s="784"/>
      <c r="AE130" s="785"/>
      <c r="AF130" s="786">
        <v>704917</v>
      </c>
      <c r="AG130" s="784"/>
      <c r="AH130" s="784"/>
      <c r="AI130" s="784"/>
      <c r="AJ130" s="785"/>
      <c r="AK130" s="786">
        <v>729268</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4690346</v>
      </c>
      <c r="AB131" s="717"/>
      <c r="AC131" s="717"/>
      <c r="AD131" s="717"/>
      <c r="AE131" s="718"/>
      <c r="AF131" s="719">
        <v>4694105</v>
      </c>
      <c r="AG131" s="717"/>
      <c r="AH131" s="717"/>
      <c r="AI131" s="717"/>
      <c r="AJ131" s="718"/>
      <c r="AK131" s="719">
        <v>4855573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6.0301308259999997</v>
      </c>
      <c r="AB132" s="740"/>
      <c r="AC132" s="740"/>
      <c r="AD132" s="740"/>
      <c r="AE132" s="741"/>
      <c r="AF132" s="742">
        <v>5.8097763049999998</v>
      </c>
      <c r="AG132" s="740"/>
      <c r="AH132" s="740"/>
      <c r="AI132" s="740"/>
      <c r="AJ132" s="741"/>
      <c r="AK132" s="742">
        <v>4.6306790160000002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5.7</v>
      </c>
      <c r="AB133" s="749"/>
      <c r="AC133" s="749"/>
      <c r="AD133" s="749"/>
      <c r="AE133" s="750"/>
      <c r="AF133" s="748">
        <v>5.8</v>
      </c>
      <c r="AG133" s="749"/>
      <c r="AH133" s="749"/>
      <c r="AI133" s="749"/>
      <c r="AJ133" s="750"/>
      <c r="AK133" s="748">
        <v>5.4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22" t="s">
        <v>469</v>
      </c>
      <c r="L7" s="254"/>
      <c r="M7" s="255" t="s">
        <v>470</v>
      </c>
      <c r="N7" s="256"/>
    </row>
    <row r="8" spans="1:16" x14ac:dyDescent="0.15">
      <c r="A8" s="248"/>
      <c r="B8" s="244"/>
      <c r="C8" s="244"/>
      <c r="D8" s="244"/>
      <c r="E8" s="244"/>
      <c r="F8" s="244"/>
      <c r="G8" s="257"/>
      <c r="H8" s="258"/>
      <c r="I8" s="258"/>
      <c r="J8" s="259"/>
      <c r="K8" s="1123"/>
      <c r="L8" s="260" t="s">
        <v>471</v>
      </c>
      <c r="M8" s="261" t="s">
        <v>472</v>
      </c>
      <c r="N8" s="262" t="s">
        <v>473</v>
      </c>
    </row>
    <row r="9" spans="1:16" x14ac:dyDescent="0.15">
      <c r="A9" s="248"/>
      <c r="B9" s="244"/>
      <c r="C9" s="244"/>
      <c r="D9" s="244"/>
      <c r="E9" s="244"/>
      <c r="F9" s="244"/>
      <c r="G9" s="1136" t="s">
        <v>474</v>
      </c>
      <c r="H9" s="1137"/>
      <c r="I9" s="1137"/>
      <c r="J9" s="1138"/>
      <c r="K9" s="263">
        <v>1623140</v>
      </c>
      <c r="L9" s="264">
        <v>63256</v>
      </c>
      <c r="M9" s="265">
        <v>59313</v>
      </c>
      <c r="N9" s="266">
        <v>6.6</v>
      </c>
    </row>
    <row r="10" spans="1:16" x14ac:dyDescent="0.15">
      <c r="A10" s="248"/>
      <c r="B10" s="244"/>
      <c r="C10" s="244"/>
      <c r="D10" s="244"/>
      <c r="E10" s="244"/>
      <c r="F10" s="244"/>
      <c r="G10" s="1136" t="s">
        <v>475</v>
      </c>
      <c r="H10" s="1137"/>
      <c r="I10" s="1137"/>
      <c r="J10" s="1138"/>
      <c r="K10" s="267">
        <v>156323</v>
      </c>
      <c r="L10" s="268">
        <v>6092</v>
      </c>
      <c r="M10" s="269">
        <v>5376</v>
      </c>
      <c r="N10" s="270">
        <v>13.3</v>
      </c>
    </row>
    <row r="11" spans="1:16" ht="13.5" customHeight="1" x14ac:dyDescent="0.15">
      <c r="A11" s="248"/>
      <c r="B11" s="244"/>
      <c r="C11" s="244"/>
      <c r="D11" s="244"/>
      <c r="E11" s="244"/>
      <c r="F11" s="244"/>
      <c r="G11" s="1136" t="s">
        <v>476</v>
      </c>
      <c r="H11" s="1137"/>
      <c r="I11" s="1137"/>
      <c r="J11" s="1138"/>
      <c r="K11" s="267">
        <v>27867</v>
      </c>
      <c r="L11" s="268">
        <v>1086</v>
      </c>
      <c r="M11" s="269">
        <v>7786</v>
      </c>
      <c r="N11" s="270">
        <v>-86.1</v>
      </c>
    </row>
    <row r="12" spans="1:16" ht="13.5" customHeight="1" x14ac:dyDescent="0.15">
      <c r="A12" s="248"/>
      <c r="B12" s="244"/>
      <c r="C12" s="244"/>
      <c r="D12" s="244"/>
      <c r="E12" s="244"/>
      <c r="F12" s="244"/>
      <c r="G12" s="1136" t="s">
        <v>477</v>
      </c>
      <c r="H12" s="1137"/>
      <c r="I12" s="1137"/>
      <c r="J12" s="1138"/>
      <c r="K12" s="267" t="s">
        <v>478</v>
      </c>
      <c r="L12" s="268" t="s">
        <v>478</v>
      </c>
      <c r="M12" s="269">
        <v>131</v>
      </c>
      <c r="N12" s="270" t="s">
        <v>478</v>
      </c>
    </row>
    <row r="13" spans="1:16" ht="13.5" customHeight="1" x14ac:dyDescent="0.15">
      <c r="A13" s="248"/>
      <c r="B13" s="244"/>
      <c r="C13" s="244"/>
      <c r="D13" s="244"/>
      <c r="E13" s="244"/>
      <c r="F13" s="244"/>
      <c r="G13" s="1136" t="s">
        <v>479</v>
      </c>
      <c r="H13" s="1137"/>
      <c r="I13" s="1137"/>
      <c r="J13" s="1138"/>
      <c r="K13" s="267" t="s">
        <v>478</v>
      </c>
      <c r="L13" s="268" t="s">
        <v>478</v>
      </c>
      <c r="M13" s="269">
        <v>5</v>
      </c>
      <c r="N13" s="270" t="s">
        <v>478</v>
      </c>
    </row>
    <row r="14" spans="1:16" ht="13.5" customHeight="1" x14ac:dyDescent="0.15">
      <c r="A14" s="248"/>
      <c r="B14" s="244"/>
      <c r="C14" s="244"/>
      <c r="D14" s="244"/>
      <c r="E14" s="244"/>
      <c r="F14" s="244"/>
      <c r="G14" s="1136" t="s">
        <v>480</v>
      </c>
      <c r="H14" s="1137"/>
      <c r="I14" s="1137"/>
      <c r="J14" s="1138"/>
      <c r="K14" s="267">
        <v>76181</v>
      </c>
      <c r="L14" s="268">
        <v>2969</v>
      </c>
      <c r="M14" s="269">
        <v>2777</v>
      </c>
      <c r="N14" s="270">
        <v>6.9</v>
      </c>
    </row>
    <row r="15" spans="1:16" ht="13.5" customHeight="1" x14ac:dyDescent="0.15">
      <c r="A15" s="248"/>
      <c r="B15" s="244"/>
      <c r="C15" s="244"/>
      <c r="D15" s="244"/>
      <c r="E15" s="244"/>
      <c r="F15" s="244"/>
      <c r="G15" s="1136" t="s">
        <v>481</v>
      </c>
      <c r="H15" s="1137"/>
      <c r="I15" s="1137"/>
      <c r="J15" s="1138"/>
      <c r="K15" s="267">
        <v>42010</v>
      </c>
      <c r="L15" s="268">
        <v>1637</v>
      </c>
      <c r="M15" s="269">
        <v>1317</v>
      </c>
      <c r="N15" s="270">
        <v>24.3</v>
      </c>
    </row>
    <row r="16" spans="1:16" x14ac:dyDescent="0.15">
      <c r="A16" s="248"/>
      <c r="B16" s="244"/>
      <c r="C16" s="244"/>
      <c r="D16" s="244"/>
      <c r="E16" s="244"/>
      <c r="F16" s="244"/>
      <c r="G16" s="1139" t="s">
        <v>482</v>
      </c>
      <c r="H16" s="1140"/>
      <c r="I16" s="1140"/>
      <c r="J16" s="1141"/>
      <c r="K16" s="268">
        <v>-126535</v>
      </c>
      <c r="L16" s="268">
        <v>-4931</v>
      </c>
      <c r="M16" s="269">
        <v>-6006</v>
      </c>
      <c r="N16" s="270">
        <v>-17.899999999999999</v>
      </c>
    </row>
    <row r="17" spans="1:16" x14ac:dyDescent="0.15">
      <c r="A17" s="248"/>
      <c r="B17" s="244"/>
      <c r="C17" s="244"/>
      <c r="D17" s="244"/>
      <c r="E17" s="244"/>
      <c r="F17" s="244"/>
      <c r="G17" s="1139" t="s">
        <v>171</v>
      </c>
      <c r="H17" s="1140"/>
      <c r="I17" s="1140"/>
      <c r="J17" s="1141"/>
      <c r="K17" s="268">
        <v>1798986</v>
      </c>
      <c r="L17" s="268">
        <v>70109</v>
      </c>
      <c r="M17" s="269">
        <v>70700</v>
      </c>
      <c r="N17" s="270">
        <v>-0.8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3" t="s">
        <v>487</v>
      </c>
      <c r="H21" s="1134"/>
      <c r="I21" s="1134"/>
      <c r="J21" s="1135"/>
      <c r="K21" s="280">
        <v>7.68</v>
      </c>
      <c r="L21" s="281">
        <v>6.73</v>
      </c>
      <c r="M21" s="282">
        <v>0.95</v>
      </c>
      <c r="N21" s="249"/>
      <c r="O21" s="283"/>
      <c r="P21" s="279"/>
    </row>
    <row r="22" spans="1:16" s="284" customFormat="1" x14ac:dyDescent="0.15">
      <c r="A22" s="279"/>
      <c r="B22" s="249"/>
      <c r="C22" s="249"/>
      <c r="D22" s="249"/>
      <c r="E22" s="249"/>
      <c r="F22" s="249"/>
      <c r="G22" s="1133" t="s">
        <v>488</v>
      </c>
      <c r="H22" s="1134"/>
      <c r="I22" s="1134"/>
      <c r="J22" s="1135"/>
      <c r="K22" s="285">
        <v>100.2</v>
      </c>
      <c r="L22" s="286">
        <v>96.8</v>
      </c>
      <c r="M22" s="287">
        <v>3.4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22" t="s">
        <v>469</v>
      </c>
      <c r="L30" s="254"/>
      <c r="M30" s="255" t="s">
        <v>470</v>
      </c>
      <c r="N30" s="256"/>
    </row>
    <row r="31" spans="1:16" x14ac:dyDescent="0.15">
      <c r="A31" s="248"/>
      <c r="B31" s="244"/>
      <c r="C31" s="244"/>
      <c r="D31" s="244"/>
      <c r="E31" s="244"/>
      <c r="F31" s="244"/>
      <c r="G31" s="257"/>
      <c r="H31" s="258"/>
      <c r="I31" s="258"/>
      <c r="J31" s="259"/>
      <c r="K31" s="1123"/>
      <c r="L31" s="260" t="s">
        <v>471</v>
      </c>
      <c r="M31" s="261" t="s">
        <v>472</v>
      </c>
      <c r="N31" s="262" t="s">
        <v>473</v>
      </c>
    </row>
    <row r="32" spans="1:16" ht="27" customHeight="1" x14ac:dyDescent="0.15">
      <c r="A32" s="248"/>
      <c r="B32" s="244"/>
      <c r="C32" s="244"/>
      <c r="D32" s="244"/>
      <c r="E32" s="244"/>
      <c r="F32" s="244"/>
      <c r="G32" s="1124" t="s">
        <v>491</v>
      </c>
      <c r="H32" s="1125"/>
      <c r="I32" s="1125"/>
      <c r="J32" s="1126"/>
      <c r="K32" s="294">
        <v>537418</v>
      </c>
      <c r="L32" s="294">
        <v>20944</v>
      </c>
      <c r="M32" s="295">
        <v>33640</v>
      </c>
      <c r="N32" s="296">
        <v>-37.700000000000003</v>
      </c>
    </row>
    <row r="33" spans="1:16" ht="13.5" customHeight="1" x14ac:dyDescent="0.15">
      <c r="A33" s="248"/>
      <c r="B33" s="244"/>
      <c r="C33" s="244"/>
      <c r="D33" s="244"/>
      <c r="E33" s="244"/>
      <c r="F33" s="244"/>
      <c r="G33" s="1124" t="s">
        <v>492</v>
      </c>
      <c r="H33" s="1125"/>
      <c r="I33" s="1125"/>
      <c r="J33" s="1126"/>
      <c r="K33" s="294" t="s">
        <v>478</v>
      </c>
      <c r="L33" s="294" t="s">
        <v>478</v>
      </c>
      <c r="M33" s="295" t="s">
        <v>478</v>
      </c>
      <c r="N33" s="296" t="s">
        <v>478</v>
      </c>
    </row>
    <row r="34" spans="1:16" ht="27" customHeight="1" x14ac:dyDescent="0.15">
      <c r="A34" s="248"/>
      <c r="B34" s="244"/>
      <c r="C34" s="244"/>
      <c r="D34" s="244"/>
      <c r="E34" s="244"/>
      <c r="F34" s="244"/>
      <c r="G34" s="1124" t="s">
        <v>493</v>
      </c>
      <c r="H34" s="1125"/>
      <c r="I34" s="1125"/>
      <c r="J34" s="1126"/>
      <c r="K34" s="294" t="s">
        <v>478</v>
      </c>
      <c r="L34" s="294" t="s">
        <v>478</v>
      </c>
      <c r="M34" s="295">
        <v>3</v>
      </c>
      <c r="N34" s="296" t="s">
        <v>478</v>
      </c>
    </row>
    <row r="35" spans="1:16" ht="27" customHeight="1" x14ac:dyDescent="0.15">
      <c r="A35" s="248"/>
      <c r="B35" s="244"/>
      <c r="C35" s="244"/>
      <c r="D35" s="244"/>
      <c r="E35" s="244"/>
      <c r="F35" s="244"/>
      <c r="G35" s="1124" t="s">
        <v>494</v>
      </c>
      <c r="H35" s="1125"/>
      <c r="I35" s="1125"/>
      <c r="J35" s="1126"/>
      <c r="K35" s="294">
        <v>272144</v>
      </c>
      <c r="L35" s="294">
        <v>10606</v>
      </c>
      <c r="M35" s="295">
        <v>10374</v>
      </c>
      <c r="N35" s="296">
        <v>2.2000000000000002</v>
      </c>
    </row>
    <row r="36" spans="1:16" ht="27" customHeight="1" x14ac:dyDescent="0.15">
      <c r="A36" s="248"/>
      <c r="B36" s="244"/>
      <c r="C36" s="244"/>
      <c r="D36" s="244"/>
      <c r="E36" s="244"/>
      <c r="F36" s="244"/>
      <c r="G36" s="1124" t="s">
        <v>495</v>
      </c>
      <c r="H36" s="1125"/>
      <c r="I36" s="1125"/>
      <c r="J36" s="1126"/>
      <c r="K36" s="294">
        <v>146933</v>
      </c>
      <c r="L36" s="294">
        <v>5726</v>
      </c>
      <c r="M36" s="295">
        <v>2665</v>
      </c>
      <c r="N36" s="296">
        <v>114.9</v>
      </c>
    </row>
    <row r="37" spans="1:16" ht="13.5" customHeight="1" x14ac:dyDescent="0.15">
      <c r="A37" s="248"/>
      <c r="B37" s="244"/>
      <c r="C37" s="244"/>
      <c r="D37" s="244"/>
      <c r="E37" s="244"/>
      <c r="F37" s="244"/>
      <c r="G37" s="1124" t="s">
        <v>496</v>
      </c>
      <c r="H37" s="1125"/>
      <c r="I37" s="1125"/>
      <c r="J37" s="1126"/>
      <c r="K37" s="294">
        <v>439</v>
      </c>
      <c r="L37" s="294">
        <v>17</v>
      </c>
      <c r="M37" s="295">
        <v>1343</v>
      </c>
      <c r="N37" s="296">
        <v>-98.7</v>
      </c>
    </row>
    <row r="38" spans="1:16" ht="27" customHeight="1" x14ac:dyDescent="0.15">
      <c r="A38" s="248"/>
      <c r="B38" s="244"/>
      <c r="C38" s="244"/>
      <c r="D38" s="244"/>
      <c r="E38" s="244"/>
      <c r="F38" s="244"/>
      <c r="G38" s="1127" t="s">
        <v>497</v>
      </c>
      <c r="H38" s="1128"/>
      <c r="I38" s="1128"/>
      <c r="J38" s="1129"/>
      <c r="K38" s="297" t="s">
        <v>478</v>
      </c>
      <c r="L38" s="297" t="s">
        <v>478</v>
      </c>
      <c r="M38" s="298">
        <v>2</v>
      </c>
      <c r="N38" s="299" t="s">
        <v>478</v>
      </c>
      <c r="O38" s="293"/>
    </row>
    <row r="39" spans="1:16" x14ac:dyDescent="0.15">
      <c r="A39" s="248"/>
      <c r="B39" s="244"/>
      <c r="C39" s="244"/>
      <c r="D39" s="244"/>
      <c r="E39" s="244"/>
      <c r="F39" s="244"/>
      <c r="G39" s="1127" t="s">
        <v>498</v>
      </c>
      <c r="H39" s="1128"/>
      <c r="I39" s="1128"/>
      <c r="J39" s="1129"/>
      <c r="K39" s="300">
        <v>-2820</v>
      </c>
      <c r="L39" s="300">
        <v>-110</v>
      </c>
      <c r="M39" s="301">
        <v>-3110</v>
      </c>
      <c r="N39" s="302">
        <v>-96.5</v>
      </c>
      <c r="O39" s="293"/>
    </row>
    <row r="40" spans="1:16" ht="27" customHeight="1" x14ac:dyDescent="0.15">
      <c r="A40" s="248"/>
      <c r="B40" s="244"/>
      <c r="C40" s="244"/>
      <c r="D40" s="244"/>
      <c r="E40" s="244"/>
      <c r="F40" s="244"/>
      <c r="G40" s="1124" t="s">
        <v>499</v>
      </c>
      <c r="H40" s="1125"/>
      <c r="I40" s="1125"/>
      <c r="J40" s="1126"/>
      <c r="K40" s="300">
        <v>-729268</v>
      </c>
      <c r="L40" s="300">
        <v>-28420</v>
      </c>
      <c r="M40" s="301">
        <v>-31707</v>
      </c>
      <c r="N40" s="302">
        <v>-10.4</v>
      </c>
      <c r="O40" s="293"/>
    </row>
    <row r="41" spans="1:16" x14ac:dyDescent="0.15">
      <c r="A41" s="248"/>
      <c r="B41" s="244"/>
      <c r="C41" s="244"/>
      <c r="D41" s="244"/>
      <c r="E41" s="244"/>
      <c r="F41" s="244"/>
      <c r="G41" s="1130" t="s">
        <v>283</v>
      </c>
      <c r="H41" s="1131"/>
      <c r="I41" s="1131"/>
      <c r="J41" s="1132"/>
      <c r="K41" s="294">
        <v>224846</v>
      </c>
      <c r="L41" s="300">
        <v>8763</v>
      </c>
      <c r="M41" s="301">
        <v>13210</v>
      </c>
      <c r="N41" s="302">
        <v>-33.700000000000003</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7" t="s">
        <v>469</v>
      </c>
      <c r="J49" s="1119" t="s">
        <v>503</v>
      </c>
      <c r="K49" s="1120"/>
      <c r="L49" s="1120"/>
      <c r="M49" s="1120"/>
      <c r="N49" s="1121"/>
    </row>
    <row r="50" spans="1:14" x14ac:dyDescent="0.15">
      <c r="A50" s="248"/>
      <c r="B50" s="244"/>
      <c r="C50" s="244"/>
      <c r="D50" s="244"/>
      <c r="E50" s="244"/>
      <c r="F50" s="244"/>
      <c r="G50" s="312"/>
      <c r="H50" s="313"/>
      <c r="I50" s="1118"/>
      <c r="J50" s="314" t="s">
        <v>504</v>
      </c>
      <c r="K50" s="315" t="s">
        <v>505</v>
      </c>
      <c r="L50" s="316" t="s">
        <v>506</v>
      </c>
      <c r="M50" s="317" t="s">
        <v>507</v>
      </c>
      <c r="N50" s="318" t="s">
        <v>508</v>
      </c>
    </row>
    <row r="51" spans="1:14" x14ac:dyDescent="0.15">
      <c r="A51" s="248"/>
      <c r="B51" s="244"/>
      <c r="C51" s="244"/>
      <c r="D51" s="244"/>
      <c r="E51" s="244"/>
      <c r="F51" s="244"/>
      <c r="G51" s="310" t="s">
        <v>509</v>
      </c>
      <c r="H51" s="311"/>
      <c r="I51" s="319">
        <v>774875</v>
      </c>
      <c r="J51" s="320">
        <v>30630</v>
      </c>
      <c r="K51" s="321">
        <v>12.1</v>
      </c>
      <c r="L51" s="322">
        <v>49426</v>
      </c>
      <c r="M51" s="323">
        <v>4.5999999999999996</v>
      </c>
      <c r="N51" s="324">
        <v>7.5</v>
      </c>
    </row>
    <row r="52" spans="1:14" x14ac:dyDescent="0.15">
      <c r="A52" s="248"/>
      <c r="B52" s="244"/>
      <c r="C52" s="244"/>
      <c r="D52" s="244"/>
      <c r="E52" s="244"/>
      <c r="F52" s="244"/>
      <c r="G52" s="325"/>
      <c r="H52" s="326" t="s">
        <v>510</v>
      </c>
      <c r="I52" s="327">
        <v>685660</v>
      </c>
      <c r="J52" s="328">
        <v>27103</v>
      </c>
      <c r="K52" s="329">
        <v>21.7</v>
      </c>
      <c r="L52" s="330">
        <v>26568</v>
      </c>
      <c r="M52" s="331">
        <v>-4.5999999999999996</v>
      </c>
      <c r="N52" s="332">
        <v>26.3</v>
      </c>
    </row>
    <row r="53" spans="1:14" x14ac:dyDescent="0.15">
      <c r="A53" s="248"/>
      <c r="B53" s="244"/>
      <c r="C53" s="244"/>
      <c r="D53" s="244"/>
      <c r="E53" s="244"/>
      <c r="F53" s="244"/>
      <c r="G53" s="310" t="s">
        <v>511</v>
      </c>
      <c r="H53" s="311"/>
      <c r="I53" s="319">
        <v>435178</v>
      </c>
      <c r="J53" s="320">
        <v>17171</v>
      </c>
      <c r="K53" s="321">
        <v>-43.9</v>
      </c>
      <c r="L53" s="322">
        <v>42839</v>
      </c>
      <c r="M53" s="323">
        <v>-13.3</v>
      </c>
      <c r="N53" s="324">
        <v>-30.6</v>
      </c>
    </row>
    <row r="54" spans="1:14" x14ac:dyDescent="0.15">
      <c r="A54" s="248"/>
      <c r="B54" s="244"/>
      <c r="C54" s="244"/>
      <c r="D54" s="244"/>
      <c r="E54" s="244"/>
      <c r="F54" s="244"/>
      <c r="G54" s="325"/>
      <c r="H54" s="326" t="s">
        <v>510</v>
      </c>
      <c r="I54" s="327">
        <v>291508</v>
      </c>
      <c r="J54" s="328">
        <v>11502</v>
      </c>
      <c r="K54" s="329">
        <v>-57.6</v>
      </c>
      <c r="L54" s="330">
        <v>22027</v>
      </c>
      <c r="M54" s="331">
        <v>-17.100000000000001</v>
      </c>
      <c r="N54" s="332">
        <v>-40.5</v>
      </c>
    </row>
    <row r="55" spans="1:14" x14ac:dyDescent="0.15">
      <c r="A55" s="248"/>
      <c r="B55" s="244"/>
      <c r="C55" s="244"/>
      <c r="D55" s="244"/>
      <c r="E55" s="244"/>
      <c r="F55" s="244"/>
      <c r="G55" s="310" t="s">
        <v>512</v>
      </c>
      <c r="H55" s="311"/>
      <c r="I55" s="319">
        <v>780323</v>
      </c>
      <c r="J55" s="320">
        <v>30289</v>
      </c>
      <c r="K55" s="321">
        <v>76.400000000000006</v>
      </c>
      <c r="L55" s="322">
        <v>46819</v>
      </c>
      <c r="M55" s="323">
        <v>9.3000000000000007</v>
      </c>
      <c r="N55" s="324">
        <v>67.099999999999994</v>
      </c>
    </row>
    <row r="56" spans="1:14" x14ac:dyDescent="0.15">
      <c r="A56" s="248"/>
      <c r="B56" s="244"/>
      <c r="C56" s="244"/>
      <c r="D56" s="244"/>
      <c r="E56" s="244"/>
      <c r="F56" s="244"/>
      <c r="G56" s="325"/>
      <c r="H56" s="326" t="s">
        <v>510</v>
      </c>
      <c r="I56" s="327">
        <v>416479</v>
      </c>
      <c r="J56" s="328">
        <v>16166</v>
      </c>
      <c r="K56" s="329">
        <v>40.5</v>
      </c>
      <c r="L56" s="330">
        <v>24121</v>
      </c>
      <c r="M56" s="331">
        <v>9.5</v>
      </c>
      <c r="N56" s="332">
        <v>31</v>
      </c>
    </row>
    <row r="57" spans="1:14" x14ac:dyDescent="0.15">
      <c r="A57" s="248"/>
      <c r="B57" s="244"/>
      <c r="C57" s="244"/>
      <c r="D57" s="244"/>
      <c r="E57" s="244"/>
      <c r="F57" s="244"/>
      <c r="G57" s="310" t="s">
        <v>513</v>
      </c>
      <c r="H57" s="311"/>
      <c r="I57" s="319">
        <v>549271</v>
      </c>
      <c r="J57" s="320">
        <v>21334</v>
      </c>
      <c r="K57" s="321">
        <v>-29.6</v>
      </c>
      <c r="L57" s="322">
        <v>53270</v>
      </c>
      <c r="M57" s="323">
        <v>13.8</v>
      </c>
      <c r="N57" s="324">
        <v>-43.4</v>
      </c>
    </row>
    <row r="58" spans="1:14" x14ac:dyDescent="0.15">
      <c r="A58" s="248"/>
      <c r="B58" s="244"/>
      <c r="C58" s="244"/>
      <c r="D58" s="244"/>
      <c r="E58" s="244"/>
      <c r="F58" s="244"/>
      <c r="G58" s="325"/>
      <c r="H58" s="326" t="s">
        <v>510</v>
      </c>
      <c r="I58" s="327">
        <v>352607</v>
      </c>
      <c r="J58" s="328">
        <v>13696</v>
      </c>
      <c r="K58" s="329">
        <v>-15.3</v>
      </c>
      <c r="L58" s="330">
        <v>24316</v>
      </c>
      <c r="M58" s="331">
        <v>0.8</v>
      </c>
      <c r="N58" s="332">
        <v>-16.100000000000001</v>
      </c>
    </row>
    <row r="59" spans="1:14" x14ac:dyDescent="0.15">
      <c r="A59" s="248"/>
      <c r="B59" s="244"/>
      <c r="C59" s="244"/>
      <c r="D59" s="244"/>
      <c r="E59" s="244"/>
      <c r="F59" s="244"/>
      <c r="G59" s="310" t="s">
        <v>514</v>
      </c>
      <c r="H59" s="311"/>
      <c r="I59" s="319">
        <v>536221</v>
      </c>
      <c r="J59" s="320">
        <v>20897</v>
      </c>
      <c r="K59" s="321">
        <v>-2</v>
      </c>
      <c r="L59" s="322">
        <v>53292</v>
      </c>
      <c r="M59" s="323">
        <v>0</v>
      </c>
      <c r="N59" s="324">
        <v>-2</v>
      </c>
    </row>
    <row r="60" spans="1:14" x14ac:dyDescent="0.15">
      <c r="A60" s="248"/>
      <c r="B60" s="244"/>
      <c r="C60" s="244"/>
      <c r="D60" s="244"/>
      <c r="E60" s="244"/>
      <c r="F60" s="244"/>
      <c r="G60" s="325"/>
      <c r="H60" s="326" t="s">
        <v>510</v>
      </c>
      <c r="I60" s="333">
        <v>424263</v>
      </c>
      <c r="J60" s="328">
        <v>16534</v>
      </c>
      <c r="K60" s="329">
        <v>20.7</v>
      </c>
      <c r="L60" s="330">
        <v>28900</v>
      </c>
      <c r="M60" s="331">
        <v>18.899999999999999</v>
      </c>
      <c r="N60" s="332">
        <v>1.8</v>
      </c>
    </row>
    <row r="61" spans="1:14" x14ac:dyDescent="0.15">
      <c r="A61" s="248"/>
      <c r="B61" s="244"/>
      <c r="C61" s="244"/>
      <c r="D61" s="244"/>
      <c r="E61" s="244"/>
      <c r="F61" s="244"/>
      <c r="G61" s="310" t="s">
        <v>515</v>
      </c>
      <c r="H61" s="334"/>
      <c r="I61" s="335">
        <v>615174</v>
      </c>
      <c r="J61" s="336">
        <v>24064</v>
      </c>
      <c r="K61" s="337">
        <v>2.6</v>
      </c>
      <c r="L61" s="338">
        <v>49129</v>
      </c>
      <c r="M61" s="339">
        <v>2.9</v>
      </c>
      <c r="N61" s="324">
        <v>-0.3</v>
      </c>
    </row>
    <row r="62" spans="1:14" x14ac:dyDescent="0.15">
      <c r="A62" s="248"/>
      <c r="B62" s="244"/>
      <c r="C62" s="244"/>
      <c r="D62" s="244"/>
      <c r="E62" s="244"/>
      <c r="F62" s="244"/>
      <c r="G62" s="325"/>
      <c r="H62" s="326" t="s">
        <v>510</v>
      </c>
      <c r="I62" s="327">
        <v>434103</v>
      </c>
      <c r="J62" s="328">
        <v>17000</v>
      </c>
      <c r="K62" s="329">
        <v>2</v>
      </c>
      <c r="L62" s="330">
        <v>25186</v>
      </c>
      <c r="M62" s="331">
        <v>1.5</v>
      </c>
      <c r="N62" s="332">
        <v>0.5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42" t="s">
        <v>3</v>
      </c>
      <c r="D47" s="1142"/>
      <c r="E47" s="1143"/>
      <c r="F47" s="11">
        <v>34.18</v>
      </c>
      <c r="G47" s="12">
        <v>35.5</v>
      </c>
      <c r="H47" s="12">
        <v>34.93</v>
      </c>
      <c r="I47" s="12">
        <v>34.85</v>
      </c>
      <c r="J47" s="13">
        <v>33.72</v>
      </c>
    </row>
    <row r="48" spans="2:10" ht="57.75" customHeight="1" x14ac:dyDescent="0.15">
      <c r="B48" s="14"/>
      <c r="C48" s="1144" t="s">
        <v>4</v>
      </c>
      <c r="D48" s="1144"/>
      <c r="E48" s="1145"/>
      <c r="F48" s="15">
        <v>9.44</v>
      </c>
      <c r="G48" s="16">
        <v>9.52</v>
      </c>
      <c r="H48" s="16">
        <v>9.75</v>
      </c>
      <c r="I48" s="16">
        <v>13.94</v>
      </c>
      <c r="J48" s="17">
        <v>12.28</v>
      </c>
    </row>
    <row r="49" spans="2:10" ht="57.75" customHeight="1" thickBot="1" x14ac:dyDescent="0.2">
      <c r="B49" s="18"/>
      <c r="C49" s="1146" t="s">
        <v>5</v>
      </c>
      <c r="D49" s="1146"/>
      <c r="E49" s="1147"/>
      <c r="F49" s="19" t="s">
        <v>522</v>
      </c>
      <c r="G49" s="20">
        <v>1.25</v>
      </c>
      <c r="H49" s="20">
        <v>0.42</v>
      </c>
      <c r="I49" s="20">
        <v>4.25</v>
      </c>
      <c r="J49" s="21" t="s">
        <v>523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4" t="s">
        <v>524</v>
      </c>
      <c r="D34" s="1154"/>
      <c r="E34" s="1155"/>
      <c r="F34" s="32">
        <v>9.44</v>
      </c>
      <c r="G34" s="33">
        <v>9.52</v>
      </c>
      <c r="H34" s="33">
        <v>9.74</v>
      </c>
      <c r="I34" s="33">
        <v>13.93</v>
      </c>
      <c r="J34" s="34">
        <v>12.28</v>
      </c>
      <c r="K34" s="22"/>
      <c r="L34" s="22"/>
      <c r="M34" s="22"/>
      <c r="N34" s="22"/>
      <c r="O34" s="22"/>
      <c r="P34" s="22"/>
    </row>
    <row r="35" spans="1:16" ht="39" customHeight="1" x14ac:dyDescent="0.15">
      <c r="A35" s="22"/>
      <c r="B35" s="35"/>
      <c r="C35" s="1148" t="s">
        <v>525</v>
      </c>
      <c r="D35" s="1149"/>
      <c r="E35" s="1150"/>
      <c r="F35" s="36">
        <v>6.81</v>
      </c>
      <c r="G35" s="37">
        <v>7.76</v>
      </c>
      <c r="H35" s="37">
        <v>8.3699999999999992</v>
      </c>
      <c r="I35" s="37">
        <v>9.11</v>
      </c>
      <c r="J35" s="38">
        <v>9.6199999999999992</v>
      </c>
      <c r="K35" s="22"/>
      <c r="L35" s="22"/>
      <c r="M35" s="22"/>
      <c r="N35" s="22"/>
      <c r="O35" s="22"/>
      <c r="P35" s="22"/>
    </row>
    <row r="36" spans="1:16" ht="39" customHeight="1" x14ac:dyDescent="0.15">
      <c r="A36" s="22"/>
      <c r="B36" s="35"/>
      <c r="C36" s="1148" t="s">
        <v>526</v>
      </c>
      <c r="D36" s="1149"/>
      <c r="E36" s="1150"/>
      <c r="F36" s="36">
        <v>1.2</v>
      </c>
      <c r="G36" s="37">
        <v>1.21</v>
      </c>
      <c r="H36" s="37">
        <v>2.06</v>
      </c>
      <c r="I36" s="37">
        <v>3.37</v>
      </c>
      <c r="J36" s="38">
        <v>3.05</v>
      </c>
      <c r="K36" s="22"/>
      <c r="L36" s="22"/>
      <c r="M36" s="22"/>
      <c r="N36" s="22"/>
      <c r="O36" s="22"/>
      <c r="P36" s="22"/>
    </row>
    <row r="37" spans="1:16" ht="39" customHeight="1" x14ac:dyDescent="0.15">
      <c r="A37" s="22"/>
      <c r="B37" s="35"/>
      <c r="C37" s="1148" t="s">
        <v>527</v>
      </c>
      <c r="D37" s="1149"/>
      <c r="E37" s="1150"/>
      <c r="F37" s="36">
        <v>2.73</v>
      </c>
      <c r="G37" s="37">
        <v>3.32</v>
      </c>
      <c r="H37" s="37">
        <v>2.59</v>
      </c>
      <c r="I37" s="37">
        <v>2.17</v>
      </c>
      <c r="J37" s="38">
        <v>1.44</v>
      </c>
      <c r="K37" s="22"/>
      <c r="L37" s="22"/>
      <c r="M37" s="22"/>
      <c r="N37" s="22"/>
      <c r="O37" s="22"/>
      <c r="P37" s="22"/>
    </row>
    <row r="38" spans="1:16" ht="39" customHeight="1" x14ac:dyDescent="0.15">
      <c r="A38" s="22"/>
      <c r="B38" s="35"/>
      <c r="C38" s="1148" t="s">
        <v>528</v>
      </c>
      <c r="D38" s="1149"/>
      <c r="E38" s="1150"/>
      <c r="F38" s="36">
        <v>0.6</v>
      </c>
      <c r="G38" s="37">
        <v>0.98</v>
      </c>
      <c r="H38" s="37">
        <v>1.37</v>
      </c>
      <c r="I38" s="37">
        <v>1.43</v>
      </c>
      <c r="J38" s="38">
        <v>1.17</v>
      </c>
      <c r="K38" s="22"/>
      <c r="L38" s="22"/>
      <c r="M38" s="22"/>
      <c r="N38" s="22"/>
      <c r="O38" s="22"/>
      <c r="P38" s="22"/>
    </row>
    <row r="39" spans="1:16" ht="39" customHeight="1" x14ac:dyDescent="0.15">
      <c r="A39" s="22"/>
      <c r="B39" s="35"/>
      <c r="C39" s="1148" t="s">
        <v>529</v>
      </c>
      <c r="D39" s="1149"/>
      <c r="E39" s="1150"/>
      <c r="F39" s="36">
        <v>0</v>
      </c>
      <c r="G39" s="37">
        <v>0.04</v>
      </c>
      <c r="H39" s="37">
        <v>0.06</v>
      </c>
      <c r="I39" s="37">
        <v>0.04</v>
      </c>
      <c r="J39" s="38">
        <v>0.01</v>
      </c>
      <c r="K39" s="22"/>
      <c r="L39" s="22"/>
      <c r="M39" s="22"/>
      <c r="N39" s="22"/>
      <c r="O39" s="22"/>
      <c r="P39" s="22"/>
    </row>
    <row r="40" spans="1:16" ht="39" customHeight="1" x14ac:dyDescent="0.15">
      <c r="A40" s="22"/>
      <c r="B40" s="35"/>
      <c r="C40" s="1148"/>
      <c r="D40" s="1149"/>
      <c r="E40" s="1150"/>
      <c r="F40" s="36"/>
      <c r="G40" s="37"/>
      <c r="H40" s="37"/>
      <c r="I40" s="37"/>
      <c r="J40" s="38"/>
      <c r="K40" s="22"/>
      <c r="L40" s="22"/>
      <c r="M40" s="22"/>
      <c r="N40" s="22"/>
      <c r="O40" s="22"/>
      <c r="P40" s="22"/>
    </row>
    <row r="41" spans="1:16" ht="39" customHeight="1" x14ac:dyDescent="0.15">
      <c r="A41" s="22"/>
      <c r="B41" s="35"/>
      <c r="C41" s="1148"/>
      <c r="D41" s="1149"/>
      <c r="E41" s="1150"/>
      <c r="F41" s="36"/>
      <c r="G41" s="37"/>
      <c r="H41" s="37"/>
      <c r="I41" s="37"/>
      <c r="J41" s="38"/>
      <c r="K41" s="22"/>
      <c r="L41" s="22"/>
      <c r="M41" s="22"/>
      <c r="N41" s="22"/>
      <c r="O41" s="22"/>
      <c r="P41" s="22"/>
    </row>
    <row r="42" spans="1:16" ht="39" customHeight="1" x14ac:dyDescent="0.15">
      <c r="A42" s="22"/>
      <c r="B42" s="39"/>
      <c r="C42" s="1148" t="s">
        <v>530</v>
      </c>
      <c r="D42" s="1149"/>
      <c r="E42" s="1150"/>
      <c r="F42" s="36" t="s">
        <v>478</v>
      </c>
      <c r="G42" s="37" t="s">
        <v>478</v>
      </c>
      <c r="H42" s="37" t="s">
        <v>478</v>
      </c>
      <c r="I42" s="37" t="s">
        <v>478</v>
      </c>
      <c r="J42" s="38" t="s">
        <v>478</v>
      </c>
      <c r="K42" s="22"/>
      <c r="L42" s="22"/>
      <c r="M42" s="22"/>
      <c r="N42" s="22"/>
      <c r="O42" s="22"/>
      <c r="P42" s="22"/>
    </row>
    <row r="43" spans="1:16" ht="39" customHeight="1" thickBot="1" x14ac:dyDescent="0.2">
      <c r="A43" s="22"/>
      <c r="B43" s="40"/>
      <c r="C43" s="1151" t="s">
        <v>531</v>
      </c>
      <c r="D43" s="1152"/>
      <c r="E43" s="1153"/>
      <c r="F43" s="41">
        <v>0</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512</v>
      </c>
      <c r="L45" s="60">
        <v>530</v>
      </c>
      <c r="M45" s="60">
        <v>558</v>
      </c>
      <c r="N45" s="60">
        <v>575</v>
      </c>
      <c r="O45" s="61">
        <v>537</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478</v>
      </c>
      <c r="L46" s="64" t="s">
        <v>478</v>
      </c>
      <c r="M46" s="64" t="s">
        <v>478</v>
      </c>
      <c r="N46" s="64" t="s">
        <v>478</v>
      </c>
      <c r="O46" s="65" t="s">
        <v>478</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478</v>
      </c>
      <c r="L47" s="64" t="s">
        <v>478</v>
      </c>
      <c r="M47" s="64" t="s">
        <v>478</v>
      </c>
      <c r="N47" s="64" t="s">
        <v>478</v>
      </c>
      <c r="O47" s="65" t="s">
        <v>478</v>
      </c>
      <c r="P47" s="48"/>
      <c r="Q47" s="48"/>
      <c r="R47" s="48"/>
      <c r="S47" s="48"/>
      <c r="T47" s="48"/>
      <c r="U47" s="48"/>
    </row>
    <row r="48" spans="1:21" ht="30.75" customHeight="1" x14ac:dyDescent="0.15">
      <c r="A48" s="48"/>
      <c r="B48" s="1166"/>
      <c r="C48" s="1167"/>
      <c r="D48" s="62"/>
      <c r="E48" s="1158" t="s">
        <v>15</v>
      </c>
      <c r="F48" s="1158"/>
      <c r="G48" s="1158"/>
      <c r="H48" s="1158"/>
      <c r="I48" s="1158"/>
      <c r="J48" s="1159"/>
      <c r="K48" s="63">
        <v>272</v>
      </c>
      <c r="L48" s="64">
        <v>278</v>
      </c>
      <c r="M48" s="64">
        <v>282</v>
      </c>
      <c r="N48" s="64">
        <v>264</v>
      </c>
      <c r="O48" s="65">
        <v>272</v>
      </c>
      <c r="P48" s="48"/>
      <c r="Q48" s="48"/>
      <c r="R48" s="48"/>
      <c r="S48" s="48"/>
      <c r="T48" s="48"/>
      <c r="U48" s="48"/>
    </row>
    <row r="49" spans="1:21" ht="30.75" customHeight="1" x14ac:dyDescent="0.15">
      <c r="A49" s="48"/>
      <c r="B49" s="1166"/>
      <c r="C49" s="1167"/>
      <c r="D49" s="62"/>
      <c r="E49" s="1158" t="s">
        <v>16</v>
      </c>
      <c r="F49" s="1158"/>
      <c r="G49" s="1158"/>
      <c r="H49" s="1158"/>
      <c r="I49" s="1158"/>
      <c r="J49" s="1159"/>
      <c r="K49" s="63">
        <v>129</v>
      </c>
      <c r="L49" s="64">
        <v>136</v>
      </c>
      <c r="M49" s="64">
        <v>137</v>
      </c>
      <c r="N49" s="64">
        <v>141</v>
      </c>
      <c r="O49" s="65">
        <v>147</v>
      </c>
      <c r="P49" s="48"/>
      <c r="Q49" s="48"/>
      <c r="R49" s="48"/>
      <c r="S49" s="48"/>
      <c r="T49" s="48"/>
      <c r="U49" s="48"/>
    </row>
    <row r="50" spans="1:21" ht="30.75" customHeight="1" x14ac:dyDescent="0.15">
      <c r="A50" s="48"/>
      <c r="B50" s="1166"/>
      <c r="C50" s="1167"/>
      <c r="D50" s="62"/>
      <c r="E50" s="1158" t="s">
        <v>17</v>
      </c>
      <c r="F50" s="1158"/>
      <c r="G50" s="1158"/>
      <c r="H50" s="1158"/>
      <c r="I50" s="1158"/>
      <c r="J50" s="1159"/>
      <c r="K50" s="63">
        <v>1</v>
      </c>
      <c r="L50" s="64">
        <v>1</v>
      </c>
      <c r="M50" s="64">
        <v>1</v>
      </c>
      <c r="N50" s="64">
        <v>1</v>
      </c>
      <c r="O50" s="65">
        <v>0</v>
      </c>
      <c r="P50" s="48"/>
      <c r="Q50" s="48"/>
      <c r="R50" s="48"/>
      <c r="S50" s="48"/>
      <c r="T50" s="48"/>
      <c r="U50" s="48"/>
    </row>
    <row r="51" spans="1:21" ht="30.75" customHeight="1" x14ac:dyDescent="0.15">
      <c r="A51" s="48"/>
      <c r="B51" s="1168"/>
      <c r="C51" s="1169"/>
      <c r="D51" s="66"/>
      <c r="E51" s="1158" t="s">
        <v>18</v>
      </c>
      <c r="F51" s="1158"/>
      <c r="G51" s="1158"/>
      <c r="H51" s="1158"/>
      <c r="I51" s="1158"/>
      <c r="J51" s="1159"/>
      <c r="K51" s="63" t="s">
        <v>478</v>
      </c>
      <c r="L51" s="64" t="s">
        <v>478</v>
      </c>
      <c r="M51" s="64" t="s">
        <v>478</v>
      </c>
      <c r="N51" s="64" t="s">
        <v>478</v>
      </c>
      <c r="O51" s="65" t="s">
        <v>478</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663</v>
      </c>
      <c r="L52" s="64">
        <v>678</v>
      </c>
      <c r="M52" s="64">
        <v>695</v>
      </c>
      <c r="N52" s="64">
        <v>707</v>
      </c>
      <c r="O52" s="65">
        <v>731</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251</v>
      </c>
      <c r="L53" s="69">
        <v>267</v>
      </c>
      <c r="M53" s="69">
        <v>283</v>
      </c>
      <c r="N53" s="69">
        <v>274</v>
      </c>
      <c r="O53" s="70">
        <v>225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2016-04-22T06:28:04Z</cp:lastPrinted>
  <dcterms:created xsi:type="dcterms:W3CDTF">2016-02-15T01:38:59Z</dcterms:created>
  <dcterms:modified xsi:type="dcterms:W3CDTF">2016-04-27T02:08:34Z</dcterms:modified>
  <cp:category/>
</cp:coreProperties>
</file>