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10230" yWindow="-15" windowWidth="10275" windowHeight="826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AL8" i="4"/>
  <c r="W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<sst xmlns="http://schemas.openxmlformats.org/spreadsheetml/2006/main" count="221" uniqueCount="111">
  <si>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</si>
  <si>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</si>
  <si>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</si>
  <si>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</si>
  <si>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</si>
  <si>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</si>
  <si>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</si>
  <si>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</si>
  <si>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</si>
  <si>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</si>
  <si>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</si>
  <si>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</si>
  <si>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</si>
  <si>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</si>
  <si>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</si>
  <si>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</si>
  <si>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</si>
  <si>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</si>
  <si>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</si>
  <si>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</si>
  <si>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</si>
  <si>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</si>
  <si>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</si>
  <si>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</si>
  <si>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</si>
  <si>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</si>
  <si>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</si>
  <si>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</si>
  <si>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</si>
  <si>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</si>
  <si>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</si>
  <si>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</si>
  <si>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</si>
  <si>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</si>
  <si>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</si>
  <si>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</si>
  <si>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</si>
  <si>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</si>
  <si>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</si>
  <si>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</si>
  <si>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</si>
  <si>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</si>
  <si>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</si>
  <si>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</si>
  <si>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</si>
  <si>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</si>
  <si>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</si>
  <si>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</si>
  <si>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</si>
  <si>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</si>
  <si>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</si>
  <si>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</si>
  <si>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</si>
  <si>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</si>
  <si>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</si>
  <si>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</si>
  <si>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</si>
  <si>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</si>
  <si>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</si>
  <si>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</si>
  <si>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</si>
  <si>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</si>
  <si>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</si>
  <si>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</si>
  <si>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</si>
  <si>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</si>
  <si>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</si>
  <si>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</si>
  <si>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</si>
  <si>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</si>
  <si>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</si>
  <si>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</si>
  <si>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</si>
  <si>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</si>
  <si>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</si>
  <si>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</si>
  <si>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</si>
  <si>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</si>
  <si>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</si>
  <si>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</si>
  <si>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</si>
  <si>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</si>
  <si>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</si>
  <si>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</si>
  <si>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</si>
  <si>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</si>
  <si>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</si>
  <si>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</si>
  <si>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</si>
  <si>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</si>
  <si>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</si>
  <si>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</si>
  <si>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</si>
  <si>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</si>
  <si>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</si>
  <si>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</si>
  <si>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明和町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</si>
  <si>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</si>
  <si>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</si>
  <si>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</si>
  <si>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</si>
  <si>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</si>
  <si>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</si>
  <si>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</si>
  <si>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</si>
  <si>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</si>
  <si>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</si>
  <si>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</si>
  <si>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25年度までは、下御糸北処理区のみでほぼ接続もなされており、経費縮減には努めてきたが、料金改定以外に経費回収率の改善もできない状況にあった。平成26年4月に上御糸・下御糸地区が供用開始し接続も進んでおり、規模の増により経費回収率においては一時的に改善された。しかし、今後の償還や維持管理費の面において一定経費はかかるため、当面は接続を促進し、使用料収入の増を図ることで経営の健全化を図っていく。</t>
    <rPh sb="0" eb="2">
      <t>ヘイセイ</t>
    </rPh>
    <rPh sb="4" eb="6">
      <t>ネンド</t>
    </rPh>
    <rPh sb="10" eb="11">
      <t>シタ</t>
    </rPh>
    <rPh sb="11" eb="12">
      <t>ミ</t>
    </rPh>
    <rPh sb="12" eb="13">
      <t>イト</t>
    </rPh>
    <rPh sb="13" eb="14">
      <t>キタ</t>
    </rPh>
    <rPh sb="14" eb="16">
      <t>ショリ</t>
    </rPh>
    <rPh sb="16" eb="17">
      <t>ク</t>
    </rPh>
    <rPh sb="22" eb="24">
      <t>セツゾク</t>
    </rPh>
    <rPh sb="32" eb="34">
      <t>ケイヒ</t>
    </rPh>
    <rPh sb="34" eb="36">
      <t>シュクゲン</t>
    </rPh>
    <rPh sb="38" eb="39">
      <t>ツト</t>
    </rPh>
    <rPh sb="45" eb="47">
      <t>リョウキン</t>
    </rPh>
    <rPh sb="47" eb="49">
      <t>カイテイ</t>
    </rPh>
    <rPh sb="49" eb="51">
      <t>イガイ</t>
    </rPh>
    <rPh sb="52" eb="54">
      <t>ケイヒ</t>
    </rPh>
    <rPh sb="54" eb="56">
      <t>カイシュウ</t>
    </rPh>
    <rPh sb="56" eb="57">
      <t>リツ</t>
    </rPh>
    <rPh sb="58" eb="60">
      <t>カイゼン</t>
    </rPh>
    <rPh sb="65" eb="67">
      <t>ジョウキョウ</t>
    </rPh>
    <rPh sb="72" eb="74">
      <t>ヘイセイ</t>
    </rPh>
    <rPh sb="78" eb="79">
      <t>ツキ</t>
    </rPh>
    <rPh sb="80" eb="81">
      <t>ウエ</t>
    </rPh>
    <rPh sb="81" eb="82">
      <t>ミ</t>
    </rPh>
    <rPh sb="82" eb="83">
      <t>イト</t>
    </rPh>
    <rPh sb="84" eb="85">
      <t>シタ</t>
    </rPh>
    <rPh sb="85" eb="86">
      <t>ミ</t>
    </rPh>
    <rPh sb="86" eb="87">
      <t>イト</t>
    </rPh>
    <rPh sb="87" eb="89">
      <t>チク</t>
    </rPh>
    <rPh sb="90" eb="92">
      <t>キョウヨウ</t>
    </rPh>
    <rPh sb="92" eb="94">
      <t>カイシ</t>
    </rPh>
    <rPh sb="95" eb="97">
      <t>セツゾク</t>
    </rPh>
    <rPh sb="98" eb="99">
      <t>スス</t>
    </rPh>
    <rPh sb="104" eb="106">
      <t>キボ</t>
    </rPh>
    <rPh sb="107" eb="108">
      <t>ゾウ</t>
    </rPh>
    <rPh sb="111" eb="113">
      <t>ケイヒ</t>
    </rPh>
    <rPh sb="113" eb="115">
      <t>カイシュウ</t>
    </rPh>
    <rPh sb="115" eb="116">
      <t>リツ</t>
    </rPh>
    <rPh sb="121" eb="124">
      <t>イチジテキ</t>
    </rPh>
    <rPh sb="125" eb="127">
      <t>カイゼン</t>
    </rPh>
    <rPh sb="135" eb="137">
      <t>コンゴ</t>
    </rPh>
    <rPh sb="138" eb="140">
      <t>ショウカン</t>
    </rPh>
    <rPh sb="141" eb="143">
      <t>イジ</t>
    </rPh>
    <rPh sb="143" eb="145">
      <t>カンリ</t>
    </rPh>
    <rPh sb="145" eb="146">
      <t>ヒ</t>
    </rPh>
    <rPh sb="147" eb="148">
      <t>メン</t>
    </rPh>
    <rPh sb="152" eb="154">
      <t>イッテイ</t>
    </rPh>
    <rPh sb="154" eb="156">
      <t>ケイヒ</t>
    </rPh>
    <rPh sb="163" eb="165">
      <t>トウメン</t>
    </rPh>
    <rPh sb="166" eb="168">
      <t>セツゾク</t>
    </rPh>
    <rPh sb="169" eb="171">
      <t>ソクシン</t>
    </rPh>
    <rPh sb="173" eb="176">
      <t>シヨウリョウ</t>
    </rPh>
    <rPh sb="176" eb="178">
      <t>シュウニュウ</t>
    </rPh>
    <rPh sb="179" eb="180">
      <t>ゾウ</t>
    </rPh>
    <rPh sb="181" eb="182">
      <t>ハカ</t>
    </rPh>
    <rPh sb="186" eb="188">
      <t>ケイエイ</t>
    </rPh>
    <rPh sb="189" eb="191">
      <t>ケンゼン</t>
    </rPh>
    <rPh sb="191" eb="192">
      <t>カ</t>
    </rPh>
    <rPh sb="193" eb="194">
      <t>ハカ</t>
    </rPh>
    <phoneticPr fontId="4"/>
  </si>
  <si>
    <t>下御糸北処理場は供用開始後15年経過し、今後修繕増も考えられるため、長寿命化対策により機能強化を図っていく。</t>
    <rPh sb="0" eb="1">
      <t>シタ</t>
    </rPh>
    <rPh sb="1" eb="2">
      <t>ミ</t>
    </rPh>
    <rPh sb="2" eb="3">
      <t>イト</t>
    </rPh>
    <rPh sb="3" eb="4">
      <t>キタ</t>
    </rPh>
    <rPh sb="4" eb="6">
      <t>ショリ</t>
    </rPh>
    <rPh sb="6" eb="7">
      <t>バ</t>
    </rPh>
    <rPh sb="8" eb="10">
      <t>キョウヨウ</t>
    </rPh>
    <rPh sb="10" eb="13">
      <t>カイシゴ</t>
    </rPh>
    <rPh sb="15" eb="16">
      <t>ネン</t>
    </rPh>
    <rPh sb="16" eb="18">
      <t>ケイカ</t>
    </rPh>
    <rPh sb="20" eb="22">
      <t>コンゴ</t>
    </rPh>
    <rPh sb="22" eb="24">
      <t>シュウゼン</t>
    </rPh>
    <rPh sb="24" eb="25">
      <t>ゾウ</t>
    </rPh>
    <rPh sb="26" eb="27">
      <t>カンガ</t>
    </rPh>
    <rPh sb="34" eb="35">
      <t>チョウ</t>
    </rPh>
    <rPh sb="35" eb="38">
      <t>ジュミョウカ</t>
    </rPh>
    <rPh sb="38" eb="40">
      <t>タイサク</t>
    </rPh>
    <rPh sb="43" eb="45">
      <t>キノウ</t>
    </rPh>
    <rPh sb="45" eb="47">
      <t>キョウカ</t>
    </rPh>
    <rPh sb="48" eb="49">
      <t>ハカ</t>
    </rPh>
    <phoneticPr fontId="4"/>
  </si>
  <si>
    <t>農業集落事業については、当町は2処理区で、今後は維持管理が中心になるため、経費縮減と上御糸・下御糸地区の接続の促進により健全維持に努める。</t>
    <rPh sb="0" eb="2">
      <t>ノウギョウ</t>
    </rPh>
    <rPh sb="2" eb="4">
      <t>シュウラク</t>
    </rPh>
    <rPh sb="4" eb="6">
      <t>ジギョウ</t>
    </rPh>
    <rPh sb="12" eb="13">
      <t>トウ</t>
    </rPh>
    <rPh sb="13" eb="14">
      <t>マチ</t>
    </rPh>
    <rPh sb="16" eb="18">
      <t>ショリ</t>
    </rPh>
    <rPh sb="18" eb="19">
      <t>ク</t>
    </rPh>
    <rPh sb="21" eb="23">
      <t>コンゴ</t>
    </rPh>
    <rPh sb="24" eb="26">
      <t>イジ</t>
    </rPh>
    <rPh sb="26" eb="28">
      <t>カンリ</t>
    </rPh>
    <rPh sb="29" eb="31">
      <t>チュウシン</t>
    </rPh>
    <rPh sb="37" eb="39">
      <t>ケイヒ</t>
    </rPh>
    <rPh sb="39" eb="41">
      <t>シュクゲン</t>
    </rPh>
    <rPh sb="42" eb="43">
      <t>ウエ</t>
    </rPh>
    <rPh sb="43" eb="44">
      <t>ミ</t>
    </rPh>
    <rPh sb="44" eb="45">
      <t>イト</t>
    </rPh>
    <rPh sb="46" eb="47">
      <t>シタ</t>
    </rPh>
    <rPh sb="47" eb="48">
      <t>ミ</t>
    </rPh>
    <rPh sb="48" eb="49">
      <t>イト</t>
    </rPh>
    <rPh sb="49" eb="51">
      <t>チク</t>
    </rPh>
    <rPh sb="52" eb="54">
      <t>セツゾク</t>
    </rPh>
    <rPh sb="55" eb="57">
      <t>ソクシン</t>
    </rPh>
    <rPh sb="60" eb="62">
      <t>ケンゼン</t>
    </rPh>
    <rPh sb="62" eb="64">
      <t>イジ</t>
    </rPh>
    <rPh sb="65" eb="66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</si>
</sst>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50368"/>
        <c:axId val="86126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0.08</c:v>
                </c:pt>
                <c:pt idx="2">
                  <c:v>0.06</c:v>
                </c:pt>
                <c:pt idx="3">
                  <c:v>0.04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50368"/>
        <c:axId val="86126976"/>
      </c:lineChart>
      <c:dateAx>
        <c:axId val="85850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126976"/>
        <c:crosses val="autoZero"/>
        <c:auto val="1"/>
        <c:lblOffset val="100"/>
        <c:baseTimeUnit val="years"/>
      </c:dateAx>
      <c:valAx>
        <c:axId val="86126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850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81.069999999999993</c:v>
                </c:pt>
                <c:pt idx="3" formatCode="#,##0.00;&quot;△&quot;#,##0.00;&quot;-&quot;">
                  <c:v>81.069999999999993</c:v>
                </c:pt>
                <c:pt idx="4" formatCode="#,##0.00;&quot;△&quot;#,##0.00;&quot;-&quot;">
                  <c:v>40.880000000000003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74528"/>
        <c:axId val="94393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44.65</c:v>
                </c:pt>
                <c:pt idx="1">
                  <c:v>46.85</c:v>
                </c:pt>
                <c:pt idx="2">
                  <c:v>46.06</c:v>
                </c:pt>
                <c:pt idx="3">
                  <c:v>45.95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74528"/>
        <c:axId val="94393088"/>
      </c:lineChart>
      <c:dateAx>
        <c:axId val="94374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393088"/>
        <c:crosses val="autoZero"/>
        <c:auto val="1"/>
        <c:lblOffset val="100"/>
        <c:baseTimeUnit val="years"/>
      </c:dateAx>
      <c:valAx>
        <c:axId val="94393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374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51.41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35584"/>
        <c:axId val="95486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73.599999999999994</c:v>
                </c:pt>
                <c:pt idx="1">
                  <c:v>73.78</c:v>
                </c:pt>
                <c:pt idx="2">
                  <c:v>72.989999999999995</c:v>
                </c:pt>
                <c:pt idx="3">
                  <c:v>71.97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35584"/>
        <c:axId val="95486336"/>
      </c:lineChart>
      <c:dateAx>
        <c:axId val="94435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486336"/>
        <c:crosses val="autoZero"/>
        <c:auto val="1"/>
        <c:lblOffset val="100"/>
        <c:baseTimeUnit val="years"/>
      </c:dateAx>
      <c:valAx>
        <c:axId val="95486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435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55.09</c:v>
                </c:pt>
                <c:pt idx="1">
                  <c:v>55.02</c:v>
                </c:pt>
                <c:pt idx="2">
                  <c:v>67.3</c:v>
                </c:pt>
                <c:pt idx="3">
                  <c:v>91.48</c:v>
                </c:pt>
                <c:pt idx="4">
                  <c:v>70.09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61280"/>
        <c:axId val="8617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61280"/>
        <c:axId val="86171648"/>
      </c:lineChart>
      <c:dateAx>
        <c:axId val="86161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171648"/>
        <c:crosses val="autoZero"/>
        <c:auto val="1"/>
        <c:lblOffset val="100"/>
        <c:baseTimeUnit val="years"/>
      </c:dateAx>
      <c:valAx>
        <c:axId val="8617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161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82752"/>
        <c:axId val="8948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82752"/>
        <c:axId val="89484672"/>
      </c:lineChart>
      <c:dateAx>
        <c:axId val="8948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84672"/>
        <c:crosses val="autoZero"/>
        <c:auto val="1"/>
        <c:lblOffset val="100"/>
        <c:baseTimeUnit val="years"/>
      </c:dateAx>
      <c:valAx>
        <c:axId val="8948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8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96736"/>
        <c:axId val="9299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96736"/>
        <c:axId val="92998656"/>
      </c:lineChart>
      <c:dateAx>
        <c:axId val="92996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998656"/>
        <c:crosses val="autoZero"/>
        <c:auto val="1"/>
        <c:lblOffset val="100"/>
        <c:baseTimeUnit val="years"/>
      </c:dateAx>
      <c:valAx>
        <c:axId val="9299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996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37696"/>
        <c:axId val="9303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37696"/>
        <c:axId val="93039616"/>
      </c:lineChart>
      <c:dateAx>
        <c:axId val="9303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39616"/>
        <c:crosses val="autoZero"/>
        <c:auto val="1"/>
        <c:lblOffset val="100"/>
        <c:baseTimeUnit val="years"/>
      </c:dateAx>
      <c:valAx>
        <c:axId val="9303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3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76096"/>
        <c:axId val="9308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76096"/>
        <c:axId val="93082368"/>
      </c:lineChart>
      <c:dateAx>
        <c:axId val="93076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82368"/>
        <c:crosses val="autoZero"/>
        <c:auto val="1"/>
        <c:lblOffset val="100"/>
        <c:baseTimeUnit val="years"/>
      </c:dateAx>
      <c:valAx>
        <c:axId val="9308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76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4384"/>
        <c:axId val="93122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1316.7</c:v>
                </c:pt>
                <c:pt idx="1">
                  <c:v>1224.75</c:v>
                </c:pt>
                <c:pt idx="2">
                  <c:v>1144.05</c:v>
                </c:pt>
                <c:pt idx="3">
                  <c:v>1117.1099999999999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384"/>
        <c:axId val="93122944"/>
      </c:lineChart>
      <c:dateAx>
        <c:axId val="93104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22944"/>
        <c:crosses val="autoZero"/>
        <c:auto val="1"/>
        <c:lblOffset val="100"/>
        <c:baseTimeUnit val="years"/>
      </c:dateAx>
      <c:valAx>
        <c:axId val="93122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04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21.16</c:v>
                </c:pt>
                <c:pt idx="1">
                  <c:v>20.239999999999998</c:v>
                </c:pt>
                <c:pt idx="2">
                  <c:v>39.82</c:v>
                </c:pt>
                <c:pt idx="3">
                  <c:v>39.01</c:v>
                </c:pt>
                <c:pt idx="4">
                  <c:v>52.6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53152"/>
        <c:axId val="93163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43.24</c:v>
                </c:pt>
                <c:pt idx="1">
                  <c:v>42.13</c:v>
                </c:pt>
                <c:pt idx="2">
                  <c:v>42.48</c:v>
                </c:pt>
                <c:pt idx="3">
                  <c:v>41.04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3152"/>
        <c:axId val="93163520"/>
      </c:lineChart>
      <c:dateAx>
        <c:axId val="9315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63520"/>
        <c:crosses val="autoZero"/>
        <c:auto val="1"/>
        <c:lblOffset val="100"/>
        <c:baseTimeUnit val="years"/>
      </c:dateAx>
      <c:valAx>
        <c:axId val="93163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5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505.31</c:v>
                </c:pt>
                <c:pt idx="1">
                  <c:v>536.05999999999995</c:v>
                </c:pt>
                <c:pt idx="2">
                  <c:v>282.33</c:v>
                </c:pt>
                <c:pt idx="3">
                  <c:v>291.42</c:v>
                </c:pt>
                <c:pt idx="4">
                  <c:v>221.67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81056"/>
        <c:axId val="93182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338.76</c:v>
                </c:pt>
                <c:pt idx="1">
                  <c:v>348.41</c:v>
                </c:pt>
                <c:pt idx="2">
                  <c:v>343.8</c:v>
                </c:pt>
                <c:pt idx="3">
                  <c:v>357.08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81056"/>
        <c:axId val="93182976"/>
      </c:lineChart>
      <c:dateAx>
        <c:axId val="93181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82976"/>
        <c:crosses val="autoZero"/>
        <c:auto val="1"/>
        <c:lblOffset val="100"/>
        <c:baseTimeUnit val="years"/>
      </c:dateAx>
      <c:valAx>
        <c:axId val="93182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81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D64" zoomScaleNormal="100" workbookViewId="0">
      <selection activeCell="BI79" sqref="BI79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明和町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23181</v>
      </c>
      <c r="AM8" s="64"/>
      <c r="AN8" s="64"/>
      <c r="AO8" s="64"/>
      <c r="AP8" s="64"/>
      <c r="AQ8" s="64"/>
      <c r="AR8" s="64"/>
      <c r="AS8" s="64"/>
      <c r="AT8" s="63">
        <f>データ!S6</f>
        <v>41.04</v>
      </c>
      <c r="AU8" s="63"/>
      <c r="AV8" s="63"/>
      <c r="AW8" s="63"/>
      <c r="AX8" s="63"/>
      <c r="AY8" s="63"/>
      <c r="AZ8" s="63"/>
      <c r="BA8" s="63"/>
      <c r="BB8" s="63">
        <f>データ!T6</f>
        <v>564.84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18.68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3240</v>
      </c>
      <c r="AE10" s="64"/>
      <c r="AF10" s="64"/>
      <c r="AG10" s="64"/>
      <c r="AH10" s="64"/>
      <c r="AI10" s="64"/>
      <c r="AJ10" s="64"/>
      <c r="AK10" s="2"/>
      <c r="AL10" s="64">
        <f>データ!U6</f>
        <v>4316</v>
      </c>
      <c r="AM10" s="64"/>
      <c r="AN10" s="64"/>
      <c r="AO10" s="64"/>
      <c r="AP10" s="64"/>
      <c r="AQ10" s="64"/>
      <c r="AR10" s="64"/>
      <c r="AS10" s="64"/>
      <c r="AT10" s="63">
        <f>データ!V6</f>
        <v>1.29</v>
      </c>
      <c r="AU10" s="63"/>
      <c r="AV10" s="63"/>
      <c r="AW10" s="63"/>
      <c r="AX10" s="63"/>
      <c r="AY10" s="63"/>
      <c r="AZ10" s="63"/>
      <c r="BA10" s="63"/>
      <c r="BB10" s="63">
        <f>データ!W6</f>
        <v>3345.74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244422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三重県　明和町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18.68</v>
      </c>
      <c r="P6" s="32">
        <f t="shared" si="3"/>
        <v>100</v>
      </c>
      <c r="Q6" s="32">
        <f t="shared" si="3"/>
        <v>3240</v>
      </c>
      <c r="R6" s="32">
        <f t="shared" si="3"/>
        <v>23181</v>
      </c>
      <c r="S6" s="32">
        <f t="shared" si="3"/>
        <v>41.04</v>
      </c>
      <c r="T6" s="32">
        <f t="shared" si="3"/>
        <v>564.84</v>
      </c>
      <c r="U6" s="32">
        <f t="shared" si="3"/>
        <v>4316</v>
      </c>
      <c r="V6" s="32">
        <f t="shared" si="3"/>
        <v>1.29</v>
      </c>
      <c r="W6" s="32">
        <f t="shared" si="3"/>
        <v>3345.74</v>
      </c>
      <c r="X6" s="33">
        <f>IF(X7="",NA(),X7)</f>
        <v>55.09</v>
      </c>
      <c r="Y6" s="33">
        <f t="shared" ref="Y6:AG6" si="4">IF(Y7="",NA(),Y7)</f>
        <v>55.02</v>
      </c>
      <c r="Z6" s="33">
        <f t="shared" si="4"/>
        <v>67.3</v>
      </c>
      <c r="AA6" s="33">
        <f t="shared" si="4"/>
        <v>91.48</v>
      </c>
      <c r="AB6" s="33">
        <f t="shared" si="4"/>
        <v>70.09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1316.7</v>
      </c>
      <c r="BK6" s="33">
        <f t="shared" si="7"/>
        <v>1224.75</v>
      </c>
      <c r="BL6" s="33">
        <f t="shared" si="7"/>
        <v>1144.05</v>
      </c>
      <c r="BM6" s="33">
        <f t="shared" si="7"/>
        <v>1117.1099999999999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21.16</v>
      </c>
      <c r="BQ6" s="33">
        <f t="shared" ref="BQ6:BY6" si="8">IF(BQ7="",NA(),BQ7)</f>
        <v>20.239999999999998</v>
      </c>
      <c r="BR6" s="33">
        <f t="shared" si="8"/>
        <v>39.82</v>
      </c>
      <c r="BS6" s="33">
        <f t="shared" si="8"/>
        <v>39.01</v>
      </c>
      <c r="BT6" s="33">
        <f t="shared" si="8"/>
        <v>52.6</v>
      </c>
      <c r="BU6" s="33">
        <f t="shared" si="8"/>
        <v>43.24</v>
      </c>
      <c r="BV6" s="33">
        <f t="shared" si="8"/>
        <v>42.13</v>
      </c>
      <c r="BW6" s="33">
        <f t="shared" si="8"/>
        <v>42.48</v>
      </c>
      <c r="BX6" s="33">
        <f t="shared" si="8"/>
        <v>41.04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505.31</v>
      </c>
      <c r="CB6" s="33">
        <f t="shared" ref="CB6:CJ6" si="9">IF(CB7="",NA(),CB7)</f>
        <v>536.05999999999995</v>
      </c>
      <c r="CC6" s="33">
        <f t="shared" si="9"/>
        <v>282.33</v>
      </c>
      <c r="CD6" s="33">
        <f t="shared" si="9"/>
        <v>291.42</v>
      </c>
      <c r="CE6" s="33">
        <f t="shared" si="9"/>
        <v>221.67</v>
      </c>
      <c r="CF6" s="33">
        <f t="shared" si="9"/>
        <v>338.76</v>
      </c>
      <c r="CG6" s="33">
        <f t="shared" si="9"/>
        <v>348.41</v>
      </c>
      <c r="CH6" s="33">
        <f t="shared" si="9"/>
        <v>343.8</v>
      </c>
      <c r="CI6" s="33">
        <f t="shared" si="9"/>
        <v>357.08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2">
        <f>IF(CL7="",NA(),CL7)</f>
        <v>0</v>
      </c>
      <c r="CM6" s="32">
        <f t="shared" ref="CM6:CU6" si="10">IF(CM7="",NA(),CM7)</f>
        <v>0</v>
      </c>
      <c r="CN6" s="33">
        <f t="shared" si="10"/>
        <v>81.069999999999993</v>
      </c>
      <c r="CO6" s="33">
        <f t="shared" si="10"/>
        <v>81.069999999999993</v>
      </c>
      <c r="CP6" s="33">
        <f t="shared" si="10"/>
        <v>40.880000000000003</v>
      </c>
      <c r="CQ6" s="33">
        <f t="shared" si="10"/>
        <v>44.65</v>
      </c>
      <c r="CR6" s="33">
        <f t="shared" si="10"/>
        <v>46.85</v>
      </c>
      <c r="CS6" s="33">
        <f t="shared" si="10"/>
        <v>46.06</v>
      </c>
      <c r="CT6" s="33">
        <f t="shared" si="10"/>
        <v>45.95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51.41</v>
      </c>
      <c r="DB6" s="33">
        <f t="shared" si="11"/>
        <v>73.599999999999994</v>
      </c>
      <c r="DC6" s="33">
        <f t="shared" si="11"/>
        <v>73.78</v>
      </c>
      <c r="DD6" s="33">
        <f t="shared" si="11"/>
        <v>72.989999999999995</v>
      </c>
      <c r="DE6" s="33">
        <f t="shared" si="11"/>
        <v>71.97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3">
        <f t="shared" si="14"/>
        <v>0.08</v>
      </c>
      <c r="EK6" s="33">
        <f t="shared" si="14"/>
        <v>0.06</v>
      </c>
      <c r="EL6" s="33">
        <f t="shared" si="14"/>
        <v>0.04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244422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18.68</v>
      </c>
      <c r="P7" s="36">
        <v>100</v>
      </c>
      <c r="Q7" s="36">
        <v>3240</v>
      </c>
      <c r="R7" s="36">
        <v>23181</v>
      </c>
      <c r="S7" s="36">
        <v>41.04</v>
      </c>
      <c r="T7" s="36">
        <v>564.84</v>
      </c>
      <c r="U7" s="36">
        <v>4316</v>
      </c>
      <c r="V7" s="36">
        <v>1.29</v>
      </c>
      <c r="W7" s="36">
        <v>3345.74</v>
      </c>
      <c r="X7" s="36">
        <v>55.09</v>
      </c>
      <c r="Y7" s="36">
        <v>55.02</v>
      </c>
      <c r="Z7" s="36">
        <v>67.3</v>
      </c>
      <c r="AA7" s="36">
        <v>91.48</v>
      </c>
      <c r="AB7" s="36">
        <v>70.09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1316.7</v>
      </c>
      <c r="BK7" s="36">
        <v>1224.75</v>
      </c>
      <c r="BL7" s="36">
        <v>1144.05</v>
      </c>
      <c r="BM7" s="36">
        <v>1117.1099999999999</v>
      </c>
      <c r="BN7" s="36">
        <v>1044.8</v>
      </c>
      <c r="BO7" s="36">
        <v>992.47</v>
      </c>
      <c r="BP7" s="36">
        <v>21.16</v>
      </c>
      <c r="BQ7" s="36">
        <v>20.239999999999998</v>
      </c>
      <c r="BR7" s="36">
        <v>39.82</v>
      </c>
      <c r="BS7" s="36">
        <v>39.01</v>
      </c>
      <c r="BT7" s="36">
        <v>52.6</v>
      </c>
      <c r="BU7" s="36">
        <v>43.24</v>
      </c>
      <c r="BV7" s="36">
        <v>42.13</v>
      </c>
      <c r="BW7" s="36">
        <v>42.48</v>
      </c>
      <c r="BX7" s="36">
        <v>41.04</v>
      </c>
      <c r="BY7" s="36">
        <v>50.82</v>
      </c>
      <c r="BZ7" s="36">
        <v>51.49</v>
      </c>
      <c r="CA7" s="36">
        <v>505.31</v>
      </c>
      <c r="CB7" s="36">
        <v>536.05999999999995</v>
      </c>
      <c r="CC7" s="36">
        <v>282.33</v>
      </c>
      <c r="CD7" s="36">
        <v>291.42</v>
      </c>
      <c r="CE7" s="36">
        <v>221.67</v>
      </c>
      <c r="CF7" s="36">
        <v>338.76</v>
      </c>
      <c r="CG7" s="36">
        <v>348.41</v>
      </c>
      <c r="CH7" s="36">
        <v>343.8</v>
      </c>
      <c r="CI7" s="36">
        <v>357.08</v>
      </c>
      <c r="CJ7" s="36">
        <v>300.52</v>
      </c>
      <c r="CK7" s="36">
        <v>295.10000000000002</v>
      </c>
      <c r="CL7" s="36">
        <v>0</v>
      </c>
      <c r="CM7" s="36">
        <v>0</v>
      </c>
      <c r="CN7" s="36">
        <v>81.069999999999993</v>
      </c>
      <c r="CO7" s="36">
        <v>81.069999999999993</v>
      </c>
      <c r="CP7" s="36">
        <v>40.880000000000003</v>
      </c>
      <c r="CQ7" s="36">
        <v>44.65</v>
      </c>
      <c r="CR7" s="36">
        <v>46.85</v>
      </c>
      <c r="CS7" s="36">
        <v>46.06</v>
      </c>
      <c r="CT7" s="36">
        <v>45.95</v>
      </c>
      <c r="CU7" s="36">
        <v>53.24</v>
      </c>
      <c r="CV7" s="36">
        <v>53.32</v>
      </c>
      <c r="CW7" s="36">
        <v>100</v>
      </c>
      <c r="CX7" s="36">
        <v>100</v>
      </c>
      <c r="CY7" s="36">
        <v>100</v>
      </c>
      <c r="CZ7" s="36">
        <v>100</v>
      </c>
      <c r="DA7" s="36">
        <v>51.41</v>
      </c>
      <c r="DB7" s="36">
        <v>73.599999999999994</v>
      </c>
      <c r="DC7" s="36">
        <v>73.78</v>
      </c>
      <c r="DD7" s="36">
        <v>72.989999999999995</v>
      </c>
      <c r="DE7" s="36">
        <v>71.97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0.08</v>
      </c>
      <c r="EK7" s="36">
        <v>0.06</v>
      </c>
      <c r="EL7" s="36">
        <v>0.04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2016-02-23T06:46:45Z</cp:lastPrinted>
  <dcterms:created xsi:type="dcterms:W3CDTF">2016-02-03T09:15:05Z</dcterms:created>
  <dcterms:modified xsi:type="dcterms:W3CDTF">2016-02-23T06:46:47Z</dcterms:modified>
  <cp:category/>
</cp:coreProperties>
</file>