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72" yWindow="120" windowWidth="9192" windowHeight="8760"/>
  </bookViews>
  <sheets>
    <sheet name="12303被爆者" sheetId="39" r:id="rId1"/>
    <sheet name="12303(2)難病" sheetId="40" r:id="rId2"/>
    <sheet name="12303(3)特定疾患" sheetId="41" r:id="rId3"/>
    <sheet name="12303(4)健康増進事業・骨髄バンク" sheetId="42" r:id="rId4"/>
  </sheets>
  <definedNames>
    <definedName name="_xlnm.Print_Area" localSheetId="1">'12303(2)難病'!$A$1:$I$18</definedName>
    <definedName name="_xlnm.Print_Area" localSheetId="2">'12303(3)特定疾患'!$A$1:$K$138</definedName>
    <definedName name="_xlnm.Print_Area" localSheetId="3">'12303(4)健康増進事業・骨髄バンク'!$A$1:$R$32</definedName>
    <definedName name="_xlnm.Print_Area" localSheetId="0">'12303被爆者'!$A$1:$L$30</definedName>
    <definedName name="_xlnm.Print_Titles" localSheetId="2">'12303(3)特定疾患'!$3:$5</definedName>
  </definedNames>
  <calcPr calcId="145621"/>
</workbook>
</file>

<file path=xl/calcChain.xml><?xml version="1.0" encoding="utf-8"?>
<calcChain xmlns="http://schemas.openxmlformats.org/spreadsheetml/2006/main">
  <c r="J6" i="41" l="1"/>
  <c r="I6" i="41"/>
  <c r="H6" i="41"/>
  <c r="F6" i="41"/>
  <c r="E6" i="41"/>
  <c r="D6" i="41"/>
  <c r="G6" i="41"/>
  <c r="C137" i="41" l="1"/>
  <c r="E137" i="41"/>
  <c r="F137" i="41"/>
  <c r="G137" i="41"/>
  <c r="H137" i="41"/>
  <c r="I137" i="41"/>
  <c r="J137" i="41"/>
  <c r="K137" i="41"/>
  <c r="C68" i="41"/>
  <c r="D137" i="41"/>
  <c r="C8" i="41"/>
  <c r="C10" i="41"/>
  <c r="C12" i="41"/>
  <c r="C14" i="41"/>
  <c r="C18" i="41"/>
  <c r="C20" i="41"/>
  <c r="C22" i="41"/>
  <c r="C24" i="41"/>
  <c r="C28" i="41"/>
  <c r="C26" i="41"/>
  <c r="C30" i="41"/>
  <c r="C32" i="41"/>
  <c r="C36" i="41"/>
  <c r="C38" i="41"/>
  <c r="C40" i="41"/>
  <c r="C46" i="41"/>
  <c r="C48" i="41"/>
  <c r="C50" i="41"/>
  <c r="C52" i="41"/>
  <c r="C54" i="41"/>
  <c r="C58" i="41"/>
  <c r="C60" i="41"/>
  <c r="C70" i="41"/>
  <c r="C72" i="41"/>
  <c r="C74" i="41"/>
  <c r="C78" i="41"/>
  <c r="C80" i="41"/>
  <c r="C90" i="41"/>
  <c r="C92" i="41"/>
  <c r="C100" i="41"/>
  <c r="C102" i="41"/>
  <c r="C104" i="41"/>
  <c r="C110" i="41"/>
  <c r="C114" i="41"/>
  <c r="C116" i="41"/>
  <c r="C118" i="41"/>
  <c r="C16" i="41"/>
  <c r="C34" i="41"/>
  <c r="C42" i="41"/>
  <c r="C44" i="41"/>
  <c r="C56" i="41"/>
  <c r="C62" i="41"/>
  <c r="C64" i="41"/>
  <c r="C66" i="41"/>
  <c r="C76" i="41"/>
  <c r="C82" i="41"/>
  <c r="C84" i="41"/>
  <c r="C86" i="41"/>
  <c r="C88" i="41"/>
  <c r="C94" i="41"/>
  <c r="C96" i="41"/>
  <c r="C98" i="41"/>
  <c r="C106" i="41"/>
  <c r="C108" i="41"/>
  <c r="C112" i="41"/>
  <c r="I7" i="41"/>
  <c r="K6" i="41"/>
  <c r="C9" i="41"/>
  <c r="C11" i="41"/>
  <c r="C13" i="41"/>
  <c r="C15" i="41"/>
  <c r="C19" i="41"/>
  <c r="C21" i="41"/>
  <c r="C23" i="41"/>
  <c r="C25" i="41"/>
  <c r="C27" i="41"/>
  <c r="C29" i="41"/>
  <c r="C31" i="41"/>
  <c r="C33" i="41"/>
  <c r="C37" i="41"/>
  <c r="C39" i="41"/>
  <c r="C41" i="41"/>
  <c r="C45" i="41"/>
  <c r="C47" i="41"/>
  <c r="C49" i="41"/>
  <c r="C51" i="41"/>
  <c r="C53" i="41"/>
  <c r="C55" i="41"/>
  <c r="C59" i="41"/>
  <c r="C61" i="41"/>
  <c r="C69" i="41"/>
  <c r="C71" i="41"/>
  <c r="C73" i="41"/>
  <c r="C75" i="41"/>
  <c r="C79" i="41"/>
  <c r="C81" i="41"/>
  <c r="C83" i="41"/>
  <c r="C93" i="41"/>
  <c r="C103" i="41"/>
  <c r="C105" i="41"/>
  <c r="C119" i="41"/>
  <c r="C115" i="41"/>
  <c r="C17" i="41"/>
  <c r="C35" i="41"/>
  <c r="C43" i="41"/>
  <c r="C57" i="41"/>
  <c r="C63" i="41"/>
  <c r="C65" i="41"/>
  <c r="C67" i="41"/>
  <c r="C77" i="41"/>
  <c r="C85" i="41"/>
  <c r="C87" i="41"/>
  <c r="C89" i="41"/>
  <c r="C91" i="41"/>
  <c r="C95" i="41"/>
  <c r="C97" i="41"/>
  <c r="C99" i="41"/>
  <c r="C101" i="41"/>
  <c r="C107" i="41"/>
  <c r="C109" i="41"/>
  <c r="C111" i="41"/>
  <c r="C113" i="41"/>
  <c r="C117" i="41"/>
  <c r="K7" i="41"/>
  <c r="H7" i="41"/>
  <c r="J7" i="41"/>
  <c r="F7" i="41"/>
  <c r="G7" i="41"/>
  <c r="E7" i="41"/>
  <c r="D7" i="41"/>
  <c r="J17" i="42"/>
  <c r="J16" i="42"/>
  <c r="J15" i="42"/>
  <c r="J14" i="42"/>
  <c r="J13" i="42"/>
  <c r="J12" i="42"/>
  <c r="J11" i="42"/>
  <c r="J10" i="42"/>
  <c r="J9" i="42"/>
  <c r="J8" i="42"/>
  <c r="J7" i="42"/>
  <c r="J6" i="42"/>
  <c r="C6" i="41" l="1"/>
  <c r="C7" i="41"/>
</calcChain>
</file>

<file path=xl/sharedStrings.xml><?xml version="1.0" encoding="utf-8"?>
<sst xmlns="http://schemas.openxmlformats.org/spreadsheetml/2006/main" count="208" uniqueCount="172">
  <si>
    <t>３　特定疾患治療研究事業</t>
    <phoneticPr fontId="1"/>
  </si>
  <si>
    <t>　難治度、重症度が高く、患者数が比較的少ないため、公費負担の方法をとらないと原因の究明、治療法の開発などに困難をきたすおそれのある疾患について、医療費の自己負担の軽減対策をしています。</t>
    <phoneticPr fontId="1"/>
  </si>
  <si>
    <t>特定疾患医療受給者数</t>
    <phoneticPr fontId="1"/>
  </si>
  <si>
    <t>市町</t>
    <phoneticPr fontId="1"/>
  </si>
  <si>
    <t>総数</t>
    <phoneticPr fontId="1"/>
  </si>
  <si>
    <t>43　慢性肺血栓塞栓症（肺高血圧型）</t>
    <phoneticPr fontId="1"/>
  </si>
  <si>
    <t>〔（　）内の数字は年度内新規申請者数〕</t>
    <phoneticPr fontId="1"/>
  </si>
  <si>
    <t>総数</t>
    <phoneticPr fontId="1"/>
  </si>
  <si>
    <t>５　健康増進事業</t>
    <phoneticPr fontId="1"/>
  </si>
  <si>
    <t>健康相談開催回数</t>
    <phoneticPr fontId="1"/>
  </si>
  <si>
    <t>機能訓練</t>
    <phoneticPr fontId="1"/>
  </si>
  <si>
    <t>主な取組内容</t>
  </si>
  <si>
    <t>桑名市</t>
  </si>
  <si>
    <t>いなべ市</t>
  </si>
  <si>
    <t>木曽岬町</t>
  </si>
  <si>
    <t>東員町</t>
  </si>
  <si>
    <t>菰野町</t>
  </si>
  <si>
    <t>朝日町</t>
  </si>
  <si>
    <t>川越町</t>
  </si>
  <si>
    <t>計</t>
    <rPh sb="0" eb="1">
      <t>ケイ</t>
    </rPh>
    <phoneticPr fontId="1"/>
  </si>
  <si>
    <t>基本事業12303　生活習慣病・難病対策の推進</t>
    <rPh sb="0" eb="2">
      <t>キホン</t>
    </rPh>
    <rPh sb="2" eb="4">
      <t>ジギョウ</t>
    </rPh>
    <rPh sb="10" eb="12">
      <t>セイカツ</t>
    </rPh>
    <rPh sb="12" eb="14">
      <t>シュウカン</t>
    </rPh>
    <rPh sb="14" eb="15">
      <t>ビョウ</t>
    </rPh>
    <rPh sb="18" eb="20">
      <t>タイサク</t>
    </rPh>
    <rPh sb="21" eb="23">
      <t>スイシン</t>
    </rPh>
    <phoneticPr fontId="1"/>
  </si>
  <si>
    <t>１　難病患者及び原爆被爆者への医療費助成や福祉サービスの支援を行います。</t>
    <rPh sb="6" eb="7">
      <t>オヨ</t>
    </rPh>
    <phoneticPr fontId="1"/>
  </si>
  <si>
    <t>２　難病相談支援センター事業を難病患者団体との協働で進め、生活相談・療養相談等を行う
    ことにより、難病患者とその家族のＱＯＬ（生活の質）の向上を図ります。</t>
    <rPh sb="76" eb="77">
      <t>ハカ</t>
    </rPh>
    <phoneticPr fontId="1"/>
  </si>
  <si>
    <t>３　重症難病患者とその家族が、安心して在宅療養生活を送ることができるよう支援します。</t>
    <rPh sb="26" eb="27">
      <t>オク</t>
    </rPh>
    <phoneticPr fontId="1"/>
  </si>
  <si>
    <t>４.　壮年期からの健康づくりと生活習慣病の予防、早期発見のため、市町が実施する健康増進
    事業の運営支援を行います。</t>
    <rPh sb="33" eb="34">
      <t>マチ</t>
    </rPh>
    <rPh sb="39" eb="41">
      <t>ケンコウ</t>
    </rPh>
    <rPh sb="41" eb="43">
      <t>ゾウシン</t>
    </rPh>
    <phoneticPr fontId="1"/>
  </si>
  <si>
    <t>対象者</t>
  </si>
  <si>
    <t>受診者数</t>
  </si>
  <si>
    <t>胃がん</t>
  </si>
  <si>
    <t>肺がん</t>
  </si>
  <si>
    <t>乳がん</t>
  </si>
  <si>
    <t>子宮がん</t>
  </si>
  <si>
    <t>多発性骨髄腫</t>
  </si>
  <si>
    <t>大腸がん</t>
  </si>
  <si>
    <t>受診者数</t>
    <rPh sb="0" eb="2">
      <t>ジュシン</t>
    </rPh>
    <rPh sb="2" eb="3">
      <t>シャ</t>
    </rPh>
    <rPh sb="3" eb="4">
      <t>スウ</t>
    </rPh>
    <phoneticPr fontId="1"/>
  </si>
  <si>
    <t>（３）各種手当受給状況</t>
  </si>
  <si>
    <t>葬祭料</t>
  </si>
  <si>
    <t>支給対象者数</t>
  </si>
  <si>
    <t>　筋萎縮性側策硬化症等の神経難病重症患者を中心に訪問等による支援を実施した。</t>
    <rPh sb="26" eb="27">
      <t>トウ</t>
    </rPh>
    <rPh sb="30" eb="32">
      <t>シエン</t>
    </rPh>
    <phoneticPr fontId="1"/>
  </si>
  <si>
    <t>　内　　　　　　　　　　訳</t>
  </si>
  <si>
    <t xml:space="preserve">疾患別 </t>
    <rPh sb="0" eb="2">
      <t>シッカン</t>
    </rPh>
    <phoneticPr fontId="1"/>
  </si>
  <si>
    <t xml:space="preserve">東員町 </t>
  </si>
  <si>
    <t>四日市市</t>
  </si>
  <si>
    <t>1   ベーチェット病</t>
  </si>
  <si>
    <t>2   多発性硬化症</t>
  </si>
  <si>
    <t>3   重症筋無力症</t>
  </si>
  <si>
    <t>4   全身性エリテマトーデス</t>
  </si>
  <si>
    <t>5   スモン</t>
  </si>
  <si>
    <t>6   再生不良性貧血</t>
  </si>
  <si>
    <t>7   サルコイドーシス</t>
  </si>
  <si>
    <t>8   筋萎縮性側索硬化症</t>
  </si>
  <si>
    <t>9   強皮症、皮膚筋炎又は多発性筋炎</t>
  </si>
  <si>
    <t>10  特発性血小板減少性紫斑病</t>
  </si>
  <si>
    <t>11  結節性動脈周囲炎</t>
  </si>
  <si>
    <t>12  潰瘍性大腸炎</t>
  </si>
  <si>
    <t>13  大動脈炎症候群</t>
  </si>
  <si>
    <t>14  ビュルガー病</t>
  </si>
  <si>
    <t>15  天疱瘡</t>
  </si>
  <si>
    <t>16  脊髄小脳変性症</t>
  </si>
  <si>
    <t>17  クローン病</t>
  </si>
  <si>
    <t>18  難治性の肝炎のうち劇症肝炎</t>
  </si>
  <si>
    <t>19  悪性関節リウマチ</t>
  </si>
  <si>
    <t>20  パーキンソン病関連疾患</t>
  </si>
  <si>
    <t>21  アミロイドーシス</t>
  </si>
  <si>
    <t>22  後縦靱帯骨化症</t>
  </si>
  <si>
    <t>23  ハンチントン病</t>
  </si>
  <si>
    <t>24　モヤモヤ病（ウィリス動脈輪閉塞症）</t>
  </si>
  <si>
    <t>25  ウェゲナー肉芽腫症</t>
  </si>
  <si>
    <t>26  特発性拡張型（うっ血型）心筋症</t>
  </si>
  <si>
    <t>27  多系統萎縮症</t>
  </si>
  <si>
    <t>28  表皮水疱症（接合部型及び栄養障害型）</t>
  </si>
  <si>
    <t>29  膿疱性乾癬</t>
  </si>
  <si>
    <t>30  広範脊柱管狭窄症</t>
  </si>
  <si>
    <t>31  原発性胆汁性肝硬変</t>
  </si>
  <si>
    <t>32  重症急性膵炎</t>
  </si>
  <si>
    <t>33  特発性大腿骨骨頭壊死症</t>
  </si>
  <si>
    <t>34  混合性結合組織病</t>
  </si>
  <si>
    <t>35  原発性免疫不全症候群</t>
  </si>
  <si>
    <t>36  特発性間質性肺炎</t>
  </si>
  <si>
    <t>37  網膜色素変性症</t>
  </si>
  <si>
    <t>38  プリオン病</t>
  </si>
  <si>
    <t>39  肺動脈性肺高血圧症</t>
    <rPh sb="4" eb="7">
      <t>ハイドウミャク</t>
    </rPh>
    <phoneticPr fontId="1"/>
  </si>
  <si>
    <t>40　神経線維腫症</t>
  </si>
  <si>
    <t>41　亜急性硬化性全脳炎</t>
  </si>
  <si>
    <t>42　バット・キアリ症候群</t>
  </si>
  <si>
    <t>44　ライソゾーム病（ファブリ―病含む）</t>
  </si>
  <si>
    <t>45　副腎白質ジストロフィー</t>
  </si>
  <si>
    <t>46 家族性高コレステロール血症</t>
    <rPh sb="3" eb="6">
      <t>カゾクセイ</t>
    </rPh>
    <rPh sb="6" eb="7">
      <t>コウ</t>
    </rPh>
    <rPh sb="14" eb="15">
      <t>チ</t>
    </rPh>
    <rPh sb="15" eb="16">
      <t>ショウ</t>
    </rPh>
    <phoneticPr fontId="1"/>
  </si>
  <si>
    <t>47 脊椎性筋萎縮症</t>
    <rPh sb="3" eb="5">
      <t>セキツイ</t>
    </rPh>
    <rPh sb="5" eb="6">
      <t>セイ</t>
    </rPh>
    <rPh sb="6" eb="7">
      <t>キン</t>
    </rPh>
    <rPh sb="7" eb="9">
      <t>イシュク</t>
    </rPh>
    <rPh sb="9" eb="10">
      <t>ショウ</t>
    </rPh>
    <phoneticPr fontId="1"/>
  </si>
  <si>
    <t>48 球脊髄性筋萎縮症</t>
    <rPh sb="3" eb="4">
      <t>キュウ</t>
    </rPh>
    <rPh sb="4" eb="6">
      <t>セキズイ</t>
    </rPh>
    <rPh sb="6" eb="7">
      <t>セイ</t>
    </rPh>
    <rPh sb="7" eb="8">
      <t>キン</t>
    </rPh>
    <rPh sb="8" eb="10">
      <t>イシュク</t>
    </rPh>
    <rPh sb="10" eb="11">
      <t>ショウ</t>
    </rPh>
    <phoneticPr fontId="1"/>
  </si>
  <si>
    <t>49 慢性炎症性脱髄性多発神経炎</t>
    <rPh sb="3" eb="5">
      <t>マンセイ</t>
    </rPh>
    <rPh sb="5" eb="8">
      <t>エンショウセイ</t>
    </rPh>
    <rPh sb="8" eb="9">
      <t>ダツ</t>
    </rPh>
    <rPh sb="9" eb="10">
      <t>ズイ</t>
    </rPh>
    <rPh sb="10" eb="11">
      <t>セイ</t>
    </rPh>
    <rPh sb="11" eb="13">
      <t>タハツ</t>
    </rPh>
    <rPh sb="13" eb="15">
      <t>シンケイ</t>
    </rPh>
    <rPh sb="15" eb="16">
      <t>エン</t>
    </rPh>
    <phoneticPr fontId="1"/>
  </si>
  <si>
    <t>50 肥大性心筋症</t>
    <rPh sb="3" eb="5">
      <t>ヒダイ</t>
    </rPh>
    <rPh sb="5" eb="6">
      <t>セイ</t>
    </rPh>
    <rPh sb="6" eb="8">
      <t>シンキン</t>
    </rPh>
    <rPh sb="8" eb="9">
      <t>ショウ</t>
    </rPh>
    <phoneticPr fontId="1"/>
  </si>
  <si>
    <t>51 拘束型心筋症</t>
    <rPh sb="3" eb="5">
      <t>コウソク</t>
    </rPh>
    <rPh sb="5" eb="6">
      <t>カタ</t>
    </rPh>
    <rPh sb="6" eb="8">
      <t>シンキン</t>
    </rPh>
    <rPh sb="8" eb="9">
      <t>ショウ</t>
    </rPh>
    <phoneticPr fontId="1"/>
  </si>
  <si>
    <t>52　ミトコンドリア症</t>
    <rPh sb="10" eb="11">
      <t>ショウ</t>
    </rPh>
    <phoneticPr fontId="1"/>
  </si>
  <si>
    <t>53　リンパ脈管筋腫症</t>
    <rPh sb="6" eb="7">
      <t>ミャク</t>
    </rPh>
    <rPh sb="7" eb="8">
      <t>カン</t>
    </rPh>
    <rPh sb="8" eb="10">
      <t>キンシュ</t>
    </rPh>
    <rPh sb="10" eb="11">
      <t>ショウ</t>
    </rPh>
    <phoneticPr fontId="1"/>
  </si>
  <si>
    <t>54 重症多形滲出症紅班</t>
    <rPh sb="3" eb="5">
      <t>ジュウショウ</t>
    </rPh>
    <rPh sb="5" eb="6">
      <t>タ</t>
    </rPh>
    <rPh sb="6" eb="7">
      <t>ケイ</t>
    </rPh>
    <rPh sb="7" eb="8">
      <t>ニジ</t>
    </rPh>
    <rPh sb="8" eb="9">
      <t>デ</t>
    </rPh>
    <rPh sb="9" eb="10">
      <t>ショウ</t>
    </rPh>
    <rPh sb="10" eb="11">
      <t>コウ</t>
    </rPh>
    <rPh sb="11" eb="12">
      <t>ハン</t>
    </rPh>
    <phoneticPr fontId="1"/>
  </si>
  <si>
    <t>55　黄色靭帯骨化症</t>
    <rPh sb="3" eb="5">
      <t>キイロ</t>
    </rPh>
    <rPh sb="5" eb="7">
      <t>ジンタイ</t>
    </rPh>
    <rPh sb="7" eb="8">
      <t>コツ</t>
    </rPh>
    <rPh sb="8" eb="9">
      <t>カ</t>
    </rPh>
    <rPh sb="9" eb="10">
      <t>ショウ</t>
    </rPh>
    <phoneticPr fontId="1"/>
  </si>
  <si>
    <t>56　間脳下垂体機能障害</t>
    <rPh sb="3" eb="4">
      <t>カン</t>
    </rPh>
    <rPh sb="4" eb="6">
      <t>ノウカ</t>
    </rPh>
    <rPh sb="6" eb="8">
      <t>スイタイ</t>
    </rPh>
    <rPh sb="8" eb="10">
      <t>キノウ</t>
    </rPh>
    <rPh sb="10" eb="12">
      <t>ショウガイ</t>
    </rPh>
    <phoneticPr fontId="1"/>
  </si>
  <si>
    <t>４　肝炎治療特別促進事業</t>
    <rPh sb="2" eb="4">
      <t>カンエン</t>
    </rPh>
    <rPh sb="4" eb="6">
      <t>チリョウ</t>
    </rPh>
    <rPh sb="6" eb="8">
      <t>トクベツ</t>
    </rPh>
    <rPh sb="8" eb="10">
      <t>ソクシン</t>
    </rPh>
    <rPh sb="10" eb="12">
      <t>ジギョウ</t>
    </rPh>
    <phoneticPr fontId="1"/>
  </si>
  <si>
    <t>　Ｂ型、Ｃ型肝炎ウィルス性肝炎の根治を目的として行うインターフェロン治療並びにＢ型ウィルス性肝炎に対して行われる核酸アナログ製剤治療にあたり、自己負担を軽減し、治療の促進を図ることを目的として医療給付を行っている。</t>
    <rPh sb="2" eb="3">
      <t>カタ</t>
    </rPh>
    <rPh sb="5" eb="6">
      <t>カタ</t>
    </rPh>
    <rPh sb="6" eb="8">
      <t>カンエン</t>
    </rPh>
    <rPh sb="12" eb="13">
      <t>セイ</t>
    </rPh>
    <rPh sb="13" eb="15">
      <t>カンエン</t>
    </rPh>
    <rPh sb="16" eb="18">
      <t>コンチ</t>
    </rPh>
    <rPh sb="19" eb="21">
      <t>モクテキ</t>
    </rPh>
    <rPh sb="24" eb="25">
      <t>オコナ</t>
    </rPh>
    <rPh sb="34" eb="36">
      <t>チリョウ</t>
    </rPh>
    <rPh sb="36" eb="37">
      <t>ナラ</t>
    </rPh>
    <rPh sb="45" eb="46">
      <t>セイ</t>
    </rPh>
    <rPh sb="46" eb="48">
      <t>カンエン</t>
    </rPh>
    <rPh sb="49" eb="50">
      <t>タイ</t>
    </rPh>
    <rPh sb="52" eb="53">
      <t>オコナ</t>
    </rPh>
    <rPh sb="56" eb="58">
      <t>カクサン</t>
    </rPh>
    <rPh sb="62" eb="64">
      <t>セイザイ</t>
    </rPh>
    <rPh sb="64" eb="66">
      <t>チリョウ</t>
    </rPh>
    <rPh sb="71" eb="73">
      <t>ジコ</t>
    </rPh>
    <rPh sb="73" eb="75">
      <t>フタン</t>
    </rPh>
    <rPh sb="76" eb="78">
      <t>ケイゲン</t>
    </rPh>
    <rPh sb="80" eb="82">
      <t>チリョウ</t>
    </rPh>
    <rPh sb="83" eb="85">
      <t>ソクシン</t>
    </rPh>
    <rPh sb="86" eb="87">
      <t>ハカ</t>
    </rPh>
    <rPh sb="91" eb="93">
      <t>モクテキ</t>
    </rPh>
    <rPh sb="96" eb="98">
      <t>イリョウ</t>
    </rPh>
    <rPh sb="98" eb="100">
      <t>キュウフ</t>
    </rPh>
    <rPh sb="101" eb="102">
      <t>オコナ</t>
    </rPh>
    <phoneticPr fontId="1"/>
  </si>
  <si>
    <t>疾病名</t>
    <rPh sb="0" eb="2">
      <t>シッペイ</t>
    </rPh>
    <rPh sb="2" eb="3">
      <t>ナ</t>
    </rPh>
    <phoneticPr fontId="1"/>
  </si>
  <si>
    <t>INF慢性肝炎
（Ｂ型肝炎ウィルスによる）</t>
    <rPh sb="3" eb="5">
      <t>マンセイ</t>
    </rPh>
    <rPh sb="5" eb="7">
      <t>カンエン</t>
    </rPh>
    <rPh sb="10" eb="11">
      <t>カタ</t>
    </rPh>
    <rPh sb="11" eb="13">
      <t>カンエン</t>
    </rPh>
    <phoneticPr fontId="1"/>
  </si>
  <si>
    <t>INF慢性肝炎 
（Ｃ型肝炎ウィルスによる）</t>
    <rPh sb="3" eb="5">
      <t>マンセイ</t>
    </rPh>
    <rPh sb="5" eb="7">
      <t>カンエン</t>
    </rPh>
    <rPh sb="11" eb="12">
      <t>カタ</t>
    </rPh>
    <rPh sb="12" eb="14">
      <t>カンエン</t>
    </rPh>
    <phoneticPr fontId="1"/>
  </si>
  <si>
    <t>INF代償性肝硬変
（Ｃ型肝炎ウィルスによる）</t>
    <rPh sb="3" eb="5">
      <t>ダイショウ</t>
    </rPh>
    <rPh sb="5" eb="6">
      <t>セイ</t>
    </rPh>
    <rPh sb="6" eb="9">
      <t>カンコウヘン</t>
    </rPh>
    <rPh sb="12" eb="13">
      <t>カタ</t>
    </rPh>
    <rPh sb="13" eb="15">
      <t>カンエン</t>
    </rPh>
    <phoneticPr fontId="1"/>
  </si>
  <si>
    <t>ＮＡＡ慢性肝炎
（Ｂ型肝炎ウィルスによる）</t>
    <rPh sb="3" eb="5">
      <t>マンセイ</t>
    </rPh>
    <rPh sb="5" eb="7">
      <t>カンエン</t>
    </rPh>
    <rPh sb="10" eb="11">
      <t>カタ</t>
    </rPh>
    <rPh sb="11" eb="13">
      <t>カンエン</t>
    </rPh>
    <phoneticPr fontId="1"/>
  </si>
  <si>
    <t>ＮＡＡ代償性肝硬変
（Ｂ型肝炎ウィルスによる）</t>
    <rPh sb="3" eb="5">
      <t>ダイショウ</t>
    </rPh>
    <rPh sb="5" eb="6">
      <t>セイ</t>
    </rPh>
    <rPh sb="6" eb="9">
      <t>カンコウヘン</t>
    </rPh>
    <phoneticPr fontId="1"/>
  </si>
  <si>
    <t>ＮＡＡ非代償性肝硬変
（Ｂ型肝炎ウィルスによる）</t>
    <rPh sb="3" eb="4">
      <t>ヒ</t>
    </rPh>
    <rPh sb="4" eb="6">
      <t>ダイショウ</t>
    </rPh>
    <rPh sb="6" eb="7">
      <t>セイ</t>
    </rPh>
    <rPh sb="7" eb="10">
      <t>カンコウヘン</t>
    </rPh>
    <phoneticPr fontId="1"/>
  </si>
  <si>
    <t>（１）健康増進法に基づき市町が行う健康増進事業実施状況</t>
    <rPh sb="3" eb="5">
      <t>ケンコウ</t>
    </rPh>
    <rPh sb="5" eb="7">
      <t>ゾウシン</t>
    </rPh>
    <rPh sb="13" eb="14">
      <t>マチ</t>
    </rPh>
    <rPh sb="17" eb="19">
      <t>ケンコウ</t>
    </rPh>
    <rPh sb="19" eb="21">
      <t>ゾウシン</t>
    </rPh>
    <phoneticPr fontId="1"/>
  </si>
  <si>
    <t>対象者数</t>
    <rPh sb="0" eb="3">
      <t>タイショウシャ</t>
    </rPh>
    <rPh sb="3" eb="4">
      <t>スウ</t>
    </rPh>
    <phoneticPr fontId="1"/>
  </si>
  <si>
    <t>新規健康手帳交付数</t>
    <rPh sb="0" eb="2">
      <t>シンキ</t>
    </rPh>
    <phoneticPr fontId="1"/>
  </si>
  <si>
    <t>75歳以上</t>
    <rPh sb="2" eb="3">
      <t>サイ</t>
    </rPh>
    <rPh sb="3" eb="5">
      <t>イジョウ</t>
    </rPh>
    <phoneticPr fontId="1"/>
  </si>
  <si>
    <t>(人)</t>
    <rPh sb="1" eb="2">
      <t>ニン</t>
    </rPh>
    <phoneticPr fontId="1"/>
  </si>
  <si>
    <t>男</t>
    <rPh sb="0" eb="1">
      <t>オトコ</t>
    </rPh>
    <phoneticPr fontId="1"/>
  </si>
  <si>
    <t>40～74歳</t>
    <rPh sb="5" eb="6">
      <t>サイ</t>
    </rPh>
    <phoneticPr fontId="1"/>
  </si>
  <si>
    <t>女</t>
    <rPh sb="0" eb="1">
      <t>オンナ</t>
    </rPh>
    <phoneticPr fontId="1"/>
  </si>
  <si>
    <t>健康教育指導</t>
    <rPh sb="4" eb="6">
      <t>シドウ</t>
    </rPh>
    <phoneticPr fontId="1"/>
  </si>
  <si>
    <t>個別開始</t>
    <rPh sb="0" eb="2">
      <t>コベツ</t>
    </rPh>
    <rPh sb="2" eb="4">
      <t>カイシ</t>
    </rPh>
    <phoneticPr fontId="1"/>
  </si>
  <si>
    <t>集団</t>
    <rPh sb="0" eb="2">
      <t>シュウダン</t>
    </rPh>
    <phoneticPr fontId="1"/>
  </si>
  <si>
    <t>(回)</t>
    <rPh sb="1" eb="2">
      <t>カイ</t>
    </rPh>
    <phoneticPr fontId="1"/>
  </si>
  <si>
    <t>重点</t>
    <rPh sb="0" eb="2">
      <t>ジュウテン</t>
    </rPh>
    <phoneticPr fontId="1"/>
  </si>
  <si>
    <t>総合</t>
    <rPh sb="0" eb="2">
      <t>ソウゴウ</t>
    </rPh>
    <phoneticPr fontId="1"/>
  </si>
  <si>
    <t>健康診査</t>
    <rPh sb="0" eb="2">
      <t>ケンコウ</t>
    </rPh>
    <rPh sb="2" eb="3">
      <t>ミ</t>
    </rPh>
    <rPh sb="3" eb="4">
      <t>ジャ</t>
    </rPh>
    <phoneticPr fontId="1"/>
  </si>
  <si>
    <t xml:space="preserve"> 受診人員</t>
  </si>
  <si>
    <t>歯周疾患検診</t>
    <rPh sb="0" eb="2">
      <t>シシュウ</t>
    </rPh>
    <rPh sb="2" eb="4">
      <t>シッカン</t>
    </rPh>
    <rPh sb="4" eb="6">
      <t>ケンシン</t>
    </rPh>
    <phoneticPr fontId="1"/>
  </si>
  <si>
    <t>骨粗鬆検診</t>
    <rPh sb="0" eb="3">
      <t>コツソショウ</t>
    </rPh>
    <rPh sb="3" eb="5">
      <t>ケンシン</t>
    </rPh>
    <phoneticPr fontId="1"/>
  </si>
  <si>
    <t xml:space="preserve"> 実施回数</t>
  </si>
  <si>
    <t xml:space="preserve"> 訓練実施延人員</t>
  </si>
  <si>
    <t xml:space="preserve"> 訪問指導延人数</t>
    <rPh sb="6" eb="8">
      <t>ニンズウ</t>
    </rPh>
    <phoneticPr fontId="1"/>
  </si>
  <si>
    <t>地域保健・健康増進事業報告から</t>
    <rPh sb="0" eb="2">
      <t>チイキ</t>
    </rPh>
    <rPh sb="2" eb="4">
      <t>ホケン</t>
    </rPh>
    <rPh sb="5" eb="7">
      <t>ケンコウ</t>
    </rPh>
    <rPh sb="7" eb="9">
      <t>ゾウシン</t>
    </rPh>
    <rPh sb="9" eb="11">
      <t>ジギョウ</t>
    </rPh>
    <rPh sb="11" eb="13">
      <t>ホウコク</t>
    </rPh>
    <phoneticPr fontId="1"/>
  </si>
  <si>
    <t>７　臓器移植啓発事業</t>
    <rPh sb="2" eb="4">
      <t>ゾウキ</t>
    </rPh>
    <rPh sb="4" eb="6">
      <t>イショク</t>
    </rPh>
    <rPh sb="6" eb="8">
      <t>ケイハツ</t>
    </rPh>
    <rPh sb="8" eb="10">
      <t>ジギョウ</t>
    </rPh>
    <phoneticPr fontId="1"/>
  </si>
  <si>
    <t>　臓器提供に関する正しい知識の普及啓発を行い、臓器提供意思表示カードの推進を図っています。</t>
    <rPh sb="1" eb="3">
      <t>ゾウキ</t>
    </rPh>
    <rPh sb="3" eb="5">
      <t>テイキョウ</t>
    </rPh>
    <rPh sb="23" eb="25">
      <t>ゾウキ</t>
    </rPh>
    <rPh sb="25" eb="27">
      <t>テイキョウ</t>
    </rPh>
    <rPh sb="27" eb="29">
      <t>イシ</t>
    </rPh>
    <rPh sb="29" eb="31">
      <t>ヒョウジ</t>
    </rPh>
    <phoneticPr fontId="1"/>
  </si>
  <si>
    <t>５.　骨髄移植や骨髄バンク制度について普及啓発するとともに、骨髄提供希望者の登録活動を
    推進します。</t>
    <phoneticPr fontId="1"/>
  </si>
  <si>
    <t>６.　県民の臓器移植に対する理解と協力を求めるため、啓発事業を行うとともに、三重県角膜・
    腎臓バンク協会の活動を支援します。</t>
    <phoneticPr fontId="1"/>
  </si>
  <si>
    <t>１　原子爆弾被爆者対策事業</t>
    <phoneticPr fontId="1"/>
  </si>
  <si>
    <t>　原子爆弾被爆者に対する援護に関する法律に基づき、原子爆弾が投下された際、広島市、長崎市とこれに隣接する区域内にあった者、その他身体に放射能の影響を受けるような事情下にあった者、当時その者の胎児であった者について年２回の定期健康診断を実施し、被爆者の健康管理に努めた。</t>
    <phoneticPr fontId="1"/>
  </si>
  <si>
    <t>（１）原爆被爆者健康診断実施状況</t>
    <phoneticPr fontId="1"/>
  </si>
  <si>
    <t>（２）がん検診受診者数</t>
    <phoneticPr fontId="1"/>
  </si>
  <si>
    <t>医療特別手当</t>
    <phoneticPr fontId="1"/>
  </si>
  <si>
    <t>特別手当</t>
    <phoneticPr fontId="1"/>
  </si>
  <si>
    <t>小頭症手当</t>
    <phoneticPr fontId="1"/>
  </si>
  <si>
    <t>健康管理手当</t>
    <phoneticPr fontId="1"/>
  </si>
  <si>
    <t>保健手当</t>
    <phoneticPr fontId="1"/>
  </si>
  <si>
    <t>家族介護手当</t>
    <phoneticPr fontId="1"/>
  </si>
  <si>
    <t>２　難病在宅ケア事業</t>
    <phoneticPr fontId="1"/>
  </si>
  <si>
    <t>事業の目的</t>
    <phoneticPr fontId="1"/>
  </si>
  <si>
    <t>　難病患者の在宅ケアには、包括的な支援体制が必要である。そのため患者・家族の療養上の不安の軽減を図るとともに、療養者が地域で安心して暮らせるよう、関係機関との連携のもとに在宅ケア支援体制を整備する。</t>
    <phoneticPr fontId="1"/>
  </si>
  <si>
    <t>６　骨髄バンク</t>
    <phoneticPr fontId="1"/>
  </si>
  <si>
    <t>　　　</t>
    <phoneticPr fontId="1"/>
  </si>
  <si>
    <t>　  ウ　三重県難病医療連絡協議会難病医療専門員及び協力病院担当者への連絡回数：</t>
    <rPh sb="5" eb="8">
      <t>ミエケン</t>
    </rPh>
    <rPh sb="8" eb="10">
      <t>ナンビョウ</t>
    </rPh>
    <rPh sb="10" eb="12">
      <t>イリョウ</t>
    </rPh>
    <rPh sb="12" eb="14">
      <t>レンラク</t>
    </rPh>
    <rPh sb="14" eb="17">
      <t>キョウギカイ</t>
    </rPh>
    <rPh sb="17" eb="19">
      <t>ナンビョウ</t>
    </rPh>
    <rPh sb="19" eb="21">
      <t>イリョウ</t>
    </rPh>
    <rPh sb="21" eb="23">
      <t>センモン</t>
    </rPh>
    <rPh sb="23" eb="24">
      <t>イン</t>
    </rPh>
    <rPh sb="24" eb="25">
      <t>オヨ</t>
    </rPh>
    <rPh sb="26" eb="28">
      <t>キョウリョク</t>
    </rPh>
    <rPh sb="28" eb="30">
      <t>ビョウイン</t>
    </rPh>
    <rPh sb="30" eb="33">
      <t>タントウシャ</t>
    </rPh>
    <rPh sb="35" eb="37">
      <t>レンラク</t>
    </rPh>
    <rPh sb="37" eb="39">
      <t>カイスウ</t>
    </rPh>
    <phoneticPr fontId="1"/>
  </si>
  <si>
    <t>（１）骨髄提供登録受付窓口業務</t>
    <phoneticPr fontId="1"/>
  </si>
  <si>
    <t>（１）臓器提供意思表示カード配布窓口業務</t>
    <rPh sb="3" eb="5">
      <t>ゾウキ</t>
    </rPh>
    <rPh sb="5" eb="7">
      <t>テイキョウ</t>
    </rPh>
    <rPh sb="7" eb="9">
      <t>イシ</t>
    </rPh>
    <rPh sb="9" eb="11">
      <t>ヒョウジ</t>
    </rPh>
    <rPh sb="14" eb="16">
      <t>ハイフ</t>
    </rPh>
    <phoneticPr fontId="1"/>
  </si>
  <si>
    <t>８　ハンセン病啓発事業</t>
    <rPh sb="6" eb="7">
      <t>ビョウ</t>
    </rPh>
    <rPh sb="7" eb="9">
      <t>ケイハツ</t>
    </rPh>
    <rPh sb="9" eb="11">
      <t>ジギョウ</t>
    </rPh>
    <phoneticPr fontId="1"/>
  </si>
  <si>
    <t>（主担当：地域保健課、衛生指導課、健康増進課）</t>
    <rPh sb="5" eb="7">
      <t>チイキ</t>
    </rPh>
    <rPh sb="7" eb="9">
      <t>ホケン</t>
    </rPh>
    <rPh sb="9" eb="10">
      <t>カ</t>
    </rPh>
    <rPh sb="11" eb="13">
      <t>エイセイ</t>
    </rPh>
    <rPh sb="13" eb="15">
      <t>シドウ</t>
    </rPh>
    <rPh sb="15" eb="16">
      <t>カ</t>
    </rPh>
    <rPh sb="17" eb="19">
      <t>ケンコウ</t>
    </rPh>
    <rPh sb="19" eb="21">
      <t>ゾウシン</t>
    </rPh>
    <rPh sb="21" eb="22">
      <t>カ</t>
    </rPh>
    <phoneticPr fontId="1"/>
  </si>
  <si>
    <t>　白血病や再生不良性貧血など血液難病の患者にとって、生への希望である骨髄バンク事業が円滑に実施されるよう骨髄移植に関する正しい知識の普及啓発を行うとともに、ドナー（骨髄提供希望者）の登録受付を実施しています。</t>
    <phoneticPr fontId="1"/>
  </si>
  <si>
    <t>「ハンセン病を正しく理解する週間」平成25年6月23日～6月29日まで庁舎ロビーにおいてパンフレットの展示による啓発を行いました。</t>
    <rPh sb="5" eb="6">
      <t>ビョウ</t>
    </rPh>
    <rPh sb="7" eb="8">
      <t>タダ</t>
    </rPh>
    <rPh sb="10" eb="12">
      <t>リカイ</t>
    </rPh>
    <rPh sb="14" eb="16">
      <t>シュウカン</t>
    </rPh>
    <rPh sb="17" eb="19">
      <t>ヘイセイ</t>
    </rPh>
    <rPh sb="21" eb="22">
      <t>ネン</t>
    </rPh>
    <rPh sb="23" eb="24">
      <t>ツキ</t>
    </rPh>
    <rPh sb="26" eb="27">
      <t>ヒ</t>
    </rPh>
    <rPh sb="29" eb="30">
      <t>ツキ</t>
    </rPh>
    <rPh sb="32" eb="33">
      <t>ヒ</t>
    </rPh>
    <rPh sb="35" eb="37">
      <t>チョウシャ</t>
    </rPh>
    <rPh sb="51" eb="53">
      <t>テンジ</t>
    </rPh>
    <rPh sb="56" eb="58">
      <t>ケイハツ</t>
    </rPh>
    <rPh sb="59" eb="60">
      <t>オコナ</t>
    </rPh>
    <phoneticPr fontId="1"/>
  </si>
  <si>
    <t>（１） 訪問相談事業</t>
    <rPh sb="8" eb="10">
      <t>ジギョウ</t>
    </rPh>
    <phoneticPr fontId="1"/>
  </si>
  <si>
    <t>３剤慢性肝炎 
（Ｃ型肝炎ウィルスによる）</t>
    <rPh sb="1" eb="2">
      <t>ザイ</t>
    </rPh>
    <rPh sb="2" eb="4">
      <t>マンセイ</t>
    </rPh>
    <rPh sb="4" eb="6">
      <t>カンエン</t>
    </rPh>
    <rPh sb="10" eb="11">
      <t>カタ</t>
    </rPh>
    <rPh sb="11" eb="13">
      <t>カンエン</t>
    </rPh>
    <phoneticPr fontId="1"/>
  </si>
  <si>
    <t>３剤代償性肝硬変
（Ｃ型肝炎ウィルスによる）</t>
    <rPh sb="1" eb="2">
      <t>ザイ</t>
    </rPh>
    <rPh sb="2" eb="4">
      <t>ダイショウ</t>
    </rPh>
    <rPh sb="4" eb="5">
      <t>セイ</t>
    </rPh>
    <rPh sb="5" eb="8">
      <t>カンコウヘン</t>
    </rPh>
    <rPh sb="11" eb="12">
      <t>カタ</t>
    </rPh>
    <rPh sb="12" eb="14">
      <t>カンエン</t>
    </rPh>
    <phoneticPr fontId="1"/>
  </si>
  <si>
    <t>（２）難病在宅ケア支援ネットワーク整備事業</t>
    <rPh sb="3" eb="5">
      <t>ナンビョウ</t>
    </rPh>
    <rPh sb="5" eb="7">
      <t>ザイタク</t>
    </rPh>
    <rPh sb="9" eb="11">
      <t>シエン</t>
    </rPh>
    <rPh sb="17" eb="19">
      <t>セイビ</t>
    </rPh>
    <rPh sb="19" eb="21">
      <t>ジギョウ</t>
    </rPh>
    <phoneticPr fontId="1"/>
  </si>
  <si>
    <t>平成26年3月31日現在</t>
    <rPh sb="0" eb="2">
      <t>ヘイセイ</t>
    </rPh>
    <rPh sb="4" eb="10">
      <t>ネンド</t>
    </rPh>
    <rPh sb="10" eb="12">
      <t>ゲンザイ</t>
    </rPh>
    <phoneticPr fontId="1"/>
  </si>
  <si>
    <t>（平成25年度）</t>
    <rPh sb="1" eb="3">
      <t>ヘイセイ</t>
    </rPh>
    <rPh sb="5" eb="7">
      <t>ネンド</t>
    </rPh>
    <phoneticPr fontId="1"/>
  </si>
  <si>
    <t>第1回（H25.5.1～H25.5.31）</t>
    <phoneticPr fontId="1"/>
  </si>
  <si>
    <t>第2回（H25.11.1～H25.11.30）</t>
    <phoneticPr fontId="1"/>
  </si>
  <si>
    <t>平成26年3月31日現在</t>
    <rPh sb="9" eb="10">
      <t>ニチ</t>
    </rPh>
    <phoneticPr fontId="1"/>
  </si>
  <si>
    <t>　桑名保健所の窓口において、「いのちの贈りものあなたの意思で救える命」パンフレットと臓器提供意思表示カードの掲示・配布を行っています。</t>
    <rPh sb="1" eb="3">
      <t>クワナ</t>
    </rPh>
    <rPh sb="3" eb="5">
      <t>ホケン</t>
    </rPh>
    <rPh sb="5" eb="6">
      <t>ショ</t>
    </rPh>
    <rPh sb="7" eb="9">
      <t>マドグチ</t>
    </rPh>
    <rPh sb="19" eb="20">
      <t>オク</t>
    </rPh>
    <rPh sb="27" eb="29">
      <t>イシ</t>
    </rPh>
    <rPh sb="30" eb="31">
      <t>スク</t>
    </rPh>
    <rPh sb="33" eb="34">
      <t>イノチ</t>
    </rPh>
    <rPh sb="42" eb="44">
      <t>ゾウキ</t>
    </rPh>
    <rPh sb="44" eb="46">
      <t>テイキョウ</t>
    </rPh>
    <rPh sb="46" eb="48">
      <t>イシ</t>
    </rPh>
    <rPh sb="48" eb="50">
      <t>ヒョウジ</t>
    </rPh>
    <rPh sb="54" eb="56">
      <t>ケイジ</t>
    </rPh>
    <rPh sb="57" eb="59">
      <t>ハイフ</t>
    </rPh>
    <rPh sb="60" eb="61">
      <t>オコナ</t>
    </rPh>
    <phoneticPr fontId="1"/>
  </si>
  <si>
    <t>H25年度</t>
    <rPh sb="3" eb="5">
      <t>ネンド</t>
    </rPh>
    <phoneticPr fontId="1"/>
  </si>
  <si>
    <t>※葬祭料については、平成25年度中件数</t>
    <rPh sb="1" eb="3">
      <t>ソウサイ</t>
    </rPh>
    <rPh sb="3" eb="4">
      <t>リョウ</t>
    </rPh>
    <rPh sb="10" eb="12">
      <t>ヘイセイ</t>
    </rPh>
    <rPh sb="14" eb="15">
      <t>ネン</t>
    </rPh>
    <rPh sb="15" eb="16">
      <t>ド</t>
    </rPh>
    <rPh sb="16" eb="17">
      <t>チュウ</t>
    </rPh>
    <rPh sb="17" eb="19">
      <t>ケンスウ</t>
    </rPh>
    <phoneticPr fontId="1"/>
  </si>
  <si>
    <t>　　ア　訪問回数：実人員５人、延べ１１回</t>
    <rPh sb="6" eb="8">
      <t>カイスウ</t>
    </rPh>
    <rPh sb="19" eb="20">
      <t>カイ</t>
    </rPh>
    <phoneticPr fontId="1"/>
  </si>
  <si>
    <t>　　イ　面接・電話相談回数：延べ５０回</t>
    <rPh sb="4" eb="6">
      <t>メンセツ</t>
    </rPh>
    <rPh sb="7" eb="9">
      <t>デンワ</t>
    </rPh>
    <rPh sb="9" eb="11">
      <t>ソウダン</t>
    </rPh>
    <rPh sb="11" eb="13">
      <t>カイスウ</t>
    </rPh>
    <rPh sb="14" eb="15">
      <t>ノ</t>
    </rPh>
    <rPh sb="18" eb="19">
      <t>カイ</t>
    </rPh>
    <phoneticPr fontId="1"/>
  </si>
  <si>
    <t>　　エ　難病患者在宅療養支援会議：出席回数３回</t>
    <rPh sb="4" eb="6">
      <t>ナンビョウ</t>
    </rPh>
    <rPh sb="6" eb="8">
      <t>カンジャ</t>
    </rPh>
    <rPh sb="8" eb="10">
      <t>ザイタク</t>
    </rPh>
    <rPh sb="10" eb="12">
      <t>リョウヨウ</t>
    </rPh>
    <rPh sb="12" eb="14">
      <t>シエン</t>
    </rPh>
    <rPh sb="14" eb="16">
      <t>カイギ</t>
    </rPh>
    <rPh sb="17" eb="19">
      <t>シュッセキ</t>
    </rPh>
    <rPh sb="19" eb="21">
      <t>カイスウ</t>
    </rPh>
    <rPh sb="22" eb="23">
      <t>カイ</t>
    </rPh>
    <phoneticPr fontId="1"/>
  </si>
  <si>
    <t>　 ・ 人工呼吸器装着特定疾患患者一時入院事業利用支援：実人員1人、相談回数8回　</t>
    <rPh sb="23" eb="25">
      <t>リヨウ</t>
    </rPh>
    <rPh sb="25" eb="27">
      <t>シエン</t>
    </rPh>
    <rPh sb="28" eb="29">
      <t>ジツ</t>
    </rPh>
    <rPh sb="29" eb="31">
      <t>ジンイン</t>
    </rPh>
    <rPh sb="32" eb="33">
      <t>ニン</t>
    </rPh>
    <rPh sb="34" eb="36">
      <t>ソウダン</t>
    </rPh>
    <rPh sb="36" eb="38">
      <t>カイスウ</t>
    </rPh>
    <rPh sb="39" eb="40">
      <t>カイ</t>
    </rPh>
    <phoneticPr fontId="1"/>
  </si>
  <si>
    <t>延べ３５回</t>
    <phoneticPr fontId="1"/>
  </si>
  <si>
    <t xml:space="preserve"> 毎週火曜日9:30～11:00に登録窓口を開設し、受付を実施しています。また、献血イベントの際にも、臨時の登録窓口を開設し、普及啓発及び登録受付を実施しています。平成25年度の登録者数は合計29人でした。</t>
    <rPh sb="1" eb="3">
      <t>マイシュウ</t>
    </rPh>
    <rPh sb="3" eb="4">
      <t>カ</t>
    </rPh>
    <rPh sb="19" eb="21">
      <t>マドグチ</t>
    </rPh>
    <rPh sb="22" eb="24">
      <t>カイセツ</t>
    </rPh>
    <rPh sb="29" eb="31">
      <t>ジッシ</t>
    </rPh>
    <rPh sb="40" eb="42">
      <t>ケンケツ</t>
    </rPh>
    <rPh sb="47" eb="48">
      <t>サイ</t>
    </rPh>
    <rPh sb="51" eb="53">
      <t>リンジ</t>
    </rPh>
    <rPh sb="54" eb="56">
      <t>トウロク</t>
    </rPh>
    <rPh sb="56" eb="58">
      <t>マドグチ</t>
    </rPh>
    <rPh sb="59" eb="61">
      <t>カイセツ</t>
    </rPh>
    <rPh sb="63" eb="65">
      <t>フキュウ</t>
    </rPh>
    <rPh sb="65" eb="67">
      <t>ケイハツ</t>
    </rPh>
    <rPh sb="67" eb="68">
      <t>オヨ</t>
    </rPh>
    <rPh sb="69" eb="71">
      <t>トウロク</t>
    </rPh>
    <rPh sb="71" eb="73">
      <t>ウケツケ</t>
    </rPh>
    <rPh sb="74" eb="76">
      <t>ジッシ</t>
    </rPh>
    <rPh sb="89" eb="91">
      <t>トウロク</t>
    </rPh>
    <rPh sb="91" eb="92">
      <t>シャ</t>
    </rPh>
    <rPh sb="92" eb="93">
      <t>スウ</t>
    </rPh>
    <rPh sb="94" eb="9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</si>
</sst>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_);[Red]\(#,##0.0\)"/>
    <numFmt numFmtId="178" formatCode="#,##0_);[Red]\(#,##0\)"/>
    <numFmt numFmtId="179" formatCode="&quot;（&quot;#,##0&quot;）&quot;"/>
  </numFmts>
  <fonts count="16">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b/>
      <sz val="11"/>
      <name val="ＭＳ 明朝"/>
      <family val="1"/>
      <charset val="128"/>
    </font>
    <font>
      <sz val="10.5"/>
      <name val="ＭＳ 明朝"/>
      <family val="1"/>
      <charset val="128"/>
    </font>
    <font>
      <sz val="8"/>
      <name val="ＭＳ 明朝"/>
      <family val="1"/>
      <charset val="128"/>
    </font>
    <font>
      <b/>
      <sz val="10.5"/>
      <name val="ＭＳ 明朝"/>
      <family val="1"/>
      <charset val="128"/>
    </font>
    <font>
      <sz val="9"/>
      <name val="ＭＳ 明朝"/>
      <family val="1"/>
      <charset val="128"/>
    </font>
    <font>
      <b/>
      <sz val="13.5"/>
      <name val="ＭＳ Ｐゴシック"/>
      <family val="3"/>
      <charset val="128"/>
    </font>
    <font>
      <b/>
      <sz val="11"/>
      <name val="ＭＳ Ｐゴシック"/>
      <family val="3"/>
      <charset val="128"/>
    </font>
    <font>
      <sz val="9"/>
      <name val="ＭＳ Ｐ明朝"/>
      <family val="1"/>
      <charset val="128"/>
    </font>
    <font>
      <sz val="10"/>
      <name val="ＭＳ 明朝"/>
      <family val="1"/>
      <charset val="128"/>
    </font>
    <font>
      <sz val="12"/>
      <name val="ＭＳ 明朝"/>
      <family val="1"/>
      <charset val="128"/>
    </font>
    <font>
      <b/>
      <sz val="12"/>
      <name val="ＭＳ 明朝"/>
      <family val="1"/>
      <charset val="128"/>
    </font>
    <font>
      <sz val="11"/>
      <name val="ＭＳ Ｐ明朝"/>
      <family val="1"/>
      <charset val="128"/>
    </font>
  </fonts>
  <fills count="4">
    <fill>
      <patternFill patternType="none"/>
    </fill>
    <fill>
      <patternFill patternType="gray125"/>
    </fill>
    <fill>
      <patternFill patternType="solid">
        <fgColor indexed="50"/>
        <bgColor indexed="64"/>
      </patternFill>
    </fill>
    <fill>
      <patternFill patternType="solid">
        <fgColor indexed="26"/>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
    <xf numFmtId="0" fontId="0" fillId="0" borderId="0"/>
  </cellStyleXfs>
  <cellXfs count="177">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xf>
    <xf numFmtId="0" fontId="5" fillId="0" borderId="0" xfId="0" applyFont="1" applyBorder="1" applyAlignment="1">
      <alignment horizontal="center" vertical="center" wrapText="1"/>
    </xf>
    <xf numFmtId="0" fontId="7" fillId="0" borderId="0" xfId="0" applyFont="1" applyAlignment="1">
      <alignment horizontal="left"/>
    </xf>
    <xf numFmtId="0" fontId="8" fillId="0" borderId="0" xfId="0" applyFont="1" applyAlignment="1">
      <alignment horizontal="right"/>
    </xf>
    <xf numFmtId="0" fontId="3" fillId="0" borderId="0" xfId="0" applyFont="1" applyAlignment="1">
      <alignment vertical="center"/>
    </xf>
    <xf numFmtId="0" fontId="5" fillId="0" borderId="0" xfId="0" applyFont="1"/>
    <xf numFmtId="0" fontId="3" fillId="0" borderId="0" xfId="0" applyFont="1" applyAlignment="1">
      <alignment horizontal="left"/>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10" fillId="2" borderId="0" xfId="0" applyFont="1" applyFill="1" applyAlignment="1">
      <alignment horizontal="center"/>
    </xf>
    <xf numFmtId="176" fontId="3" fillId="0" borderId="0" xfId="0" applyNumberFormat="1" applyFont="1" applyBorder="1" applyAlignment="1">
      <alignment horizontal="right" vertical="center"/>
    </xf>
    <xf numFmtId="176" fontId="5" fillId="0" borderId="0" xfId="0" applyNumberFormat="1" applyFont="1" applyBorder="1" applyAlignment="1">
      <alignment horizontal="right" vertical="center"/>
    </xf>
    <xf numFmtId="0" fontId="3" fillId="0" borderId="0" xfId="0" applyFont="1" applyBorder="1" applyAlignment="1">
      <alignment horizontal="center" vertical="center" wrapText="1"/>
    </xf>
    <xf numFmtId="0" fontId="12" fillId="0" borderId="0" xfId="0" applyFont="1"/>
    <xf numFmtId="179" fontId="3" fillId="0" borderId="3" xfId="0" applyNumberFormat="1" applyFont="1" applyBorder="1" applyAlignment="1">
      <alignment horizontal="right" vertical="center"/>
    </xf>
    <xf numFmtId="179" fontId="5" fillId="0" borderId="4" xfId="0" applyNumberFormat="1" applyFont="1" applyBorder="1" applyAlignment="1">
      <alignment horizontal="right" vertical="center"/>
    </xf>
    <xf numFmtId="179" fontId="3" fillId="0" borderId="5" xfId="0" applyNumberFormat="1" applyFont="1" applyBorder="1" applyAlignment="1">
      <alignment horizontal="right" vertical="center"/>
    </xf>
    <xf numFmtId="179" fontId="5" fillId="0" borderId="6" xfId="0" applyNumberFormat="1" applyFont="1" applyBorder="1" applyAlignment="1">
      <alignment horizontal="righ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right" vertical="center" wrapText="1"/>
    </xf>
    <xf numFmtId="0" fontId="13" fillId="0" borderId="0" xfId="0" applyFont="1"/>
    <xf numFmtId="0" fontId="14" fillId="0" borderId="0" xfId="0" applyFont="1"/>
    <xf numFmtId="0" fontId="5" fillId="0" borderId="0" xfId="0" applyFont="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vertical="center"/>
    </xf>
    <xf numFmtId="0" fontId="5" fillId="0" borderId="13"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6" fillId="0" borderId="27" xfId="0" applyFont="1" applyBorder="1" applyAlignment="1">
      <alignment horizontal="left" vertical="center" wrapText="1"/>
    </xf>
    <xf numFmtId="178" fontId="3" fillId="0" borderId="0" xfId="0" applyNumberFormat="1" applyFont="1" applyBorder="1" applyAlignment="1">
      <alignment vertical="center"/>
    </xf>
    <xf numFmtId="0" fontId="6" fillId="0" borderId="28" xfId="0" applyFont="1" applyBorder="1" applyAlignment="1">
      <alignment horizontal="left" vertical="center" wrapText="1"/>
    </xf>
    <xf numFmtId="0" fontId="5" fillId="0" borderId="29" xfId="0" applyFont="1" applyBorder="1" applyAlignment="1">
      <alignment horizontal="center" vertical="center" wrapText="1"/>
    </xf>
    <xf numFmtId="0" fontId="6" fillId="0" borderId="30" xfId="0" applyFont="1" applyBorder="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vertical="center" wrapText="1"/>
    </xf>
    <xf numFmtId="10" fontId="6" fillId="0" borderId="30" xfId="0" applyNumberFormat="1" applyFont="1" applyBorder="1" applyAlignment="1">
      <alignment horizontal="left" vertical="center" wrapText="1"/>
    </xf>
    <xf numFmtId="177" fontId="3" fillId="0" borderId="0" xfId="0" applyNumberFormat="1" applyFont="1" applyBorder="1" applyAlignment="1">
      <alignment vertical="center"/>
    </xf>
    <xf numFmtId="0" fontId="12" fillId="0" borderId="30" xfId="0" applyFont="1" applyBorder="1" applyAlignment="1">
      <alignment horizontal="center" vertical="center" wrapText="1"/>
    </xf>
    <xf numFmtId="0" fontId="6" fillId="0" borderId="35" xfId="0" applyFont="1" applyBorder="1" applyAlignment="1">
      <alignment horizontal="left" vertical="center" wrapText="1"/>
    </xf>
    <xf numFmtId="178" fontId="5" fillId="0" borderId="0" xfId="0" applyNumberFormat="1" applyFont="1" applyBorder="1" applyAlignment="1">
      <alignment vertical="center" wrapText="1"/>
    </xf>
    <xf numFmtId="178" fontId="8" fillId="0" borderId="0" xfId="0" applyNumberFormat="1" applyFont="1" applyBorder="1" applyAlignment="1">
      <alignment horizontal="right" vertical="center"/>
    </xf>
    <xf numFmtId="0" fontId="4" fillId="0" borderId="0" xfId="0" applyFont="1" applyAlignment="1">
      <alignment horizontal="left" vertical="center"/>
    </xf>
    <xf numFmtId="0" fontId="0" fillId="0" borderId="0" xfId="0" applyFont="1"/>
    <xf numFmtId="0" fontId="5" fillId="0" borderId="37" xfId="0" applyFont="1" applyBorder="1" applyAlignment="1">
      <alignment horizontal="center" vertical="center" shrinkToFit="1"/>
    </xf>
    <xf numFmtId="0" fontId="5" fillId="0" borderId="39" xfId="0" applyFont="1" applyBorder="1" applyAlignment="1">
      <alignment horizontal="center" vertical="center"/>
    </xf>
    <xf numFmtId="0" fontId="0" fillId="2" borderId="0" xfId="0" applyFont="1" applyFill="1" applyAlignment="1">
      <alignment horizontal="center"/>
    </xf>
    <xf numFmtId="0" fontId="0" fillId="2" borderId="0" xfId="0" applyFont="1" applyFill="1" applyAlignment="1">
      <alignment horizontal="center" wrapText="1"/>
    </xf>
    <xf numFmtId="176" fontId="0" fillId="0" borderId="0" xfId="0" applyNumberFormat="1" applyFont="1" applyBorder="1" applyAlignment="1">
      <alignment horizontal="right" vertical="center"/>
    </xf>
    <xf numFmtId="0" fontId="0" fillId="0" borderId="0" xfId="0" applyFont="1" applyBorder="1"/>
    <xf numFmtId="0" fontId="3" fillId="0" borderId="0" xfId="0" applyFont="1" applyFill="1"/>
    <xf numFmtId="0" fontId="3" fillId="0" borderId="0" xfId="0" applyFont="1" applyAlignment="1">
      <alignment horizontal="left" vertical="center" wrapText="1"/>
    </xf>
    <xf numFmtId="0" fontId="3" fillId="0" borderId="0" xfId="0" applyFont="1" applyAlignment="1">
      <alignment horizontal="left" vertical="center"/>
    </xf>
    <xf numFmtId="0" fontId="5" fillId="0" borderId="3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left" vertical="center" wrapText="1"/>
    </xf>
    <xf numFmtId="0" fontId="0" fillId="0" borderId="0" xfId="0" applyFont="1" applyAlignment="1">
      <alignment wrapText="1"/>
    </xf>
    <xf numFmtId="0" fontId="5" fillId="0" borderId="22" xfId="0" applyFont="1" applyBorder="1" applyAlignment="1">
      <alignment horizontal="left" wrapText="1"/>
    </xf>
    <xf numFmtId="0" fontId="0" fillId="3" borderId="0" xfId="0" applyFont="1" applyFill="1" applyAlignment="1">
      <alignment horizontal="left" vertical="top" wrapText="1"/>
    </xf>
    <xf numFmtId="0" fontId="9" fillId="3" borderId="0" xfId="0" applyFont="1" applyFill="1" applyAlignment="1">
      <alignment horizontal="left" vertical="top" wrapText="1"/>
    </xf>
    <xf numFmtId="0" fontId="0" fillId="3" borderId="0" xfId="0" applyFont="1" applyFill="1" applyAlignment="1">
      <alignment horizontal="center" vertical="top" wrapText="1"/>
    </xf>
    <xf numFmtId="0" fontId="2" fillId="3" borderId="0" xfId="0" applyFont="1" applyFill="1" applyAlignment="1">
      <alignment horizontal="left" vertical="top" wrapText="1"/>
    </xf>
    <xf numFmtId="0" fontId="3" fillId="0" borderId="0" xfId="0" applyFont="1" applyFill="1" applyAlignment="1">
      <alignment horizontal="left" vertical="center" wrapText="1"/>
    </xf>
    <xf numFmtId="0" fontId="3" fillId="0" borderId="39" xfId="0" applyFont="1" applyBorder="1" applyAlignment="1">
      <alignment horizontal="center" vertical="center" wrapText="1"/>
    </xf>
    <xf numFmtId="0" fontId="3" fillId="0" borderId="54"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4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1" xfId="0" applyFont="1" applyBorder="1" applyAlignment="1">
      <alignment horizontal="center" vertical="center"/>
    </xf>
    <xf numFmtId="0" fontId="5" fillId="0" borderId="39" xfId="0" applyFont="1" applyBorder="1" applyAlignment="1">
      <alignment horizontal="left" vertical="center" wrapText="1"/>
    </xf>
    <xf numFmtId="0" fontId="5" fillId="0" borderId="42"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center" vertical="center"/>
    </xf>
    <xf numFmtId="0" fontId="5" fillId="0" borderId="38"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2" xfId="0" applyFont="1" applyBorder="1" applyAlignment="1">
      <alignment horizontal="center" vertical="center" wrapText="1"/>
    </xf>
    <xf numFmtId="0" fontId="5" fillId="0" borderId="70" xfId="0" applyFont="1" applyBorder="1" applyAlignment="1">
      <alignment horizontal="left" wrapText="1"/>
    </xf>
    <xf numFmtId="0" fontId="5" fillId="0" borderId="22" xfId="0" applyFont="1" applyBorder="1" applyAlignment="1">
      <alignment horizontal="left" wrapText="1"/>
    </xf>
    <xf numFmtId="0" fontId="8" fillId="0" borderId="7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60" xfId="0"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3" fillId="0" borderId="0" xfId="0" applyFont="1" applyAlignment="1">
      <alignment horizontal="left" vertical="top" wrapText="1"/>
    </xf>
    <xf numFmtId="0" fontId="0" fillId="0" borderId="0" xfId="0" applyFont="1" applyAlignment="1">
      <alignment vertical="top" wrapText="1"/>
    </xf>
    <xf numFmtId="0" fontId="15" fillId="0" borderId="5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26" xfId="0" applyFont="1" applyBorder="1" applyAlignment="1">
      <alignment horizontal="center" vertical="center" wrapText="1"/>
    </xf>
    <xf numFmtId="176" fontId="3" fillId="0" borderId="59"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56" xfId="0" applyNumberFormat="1" applyFont="1" applyBorder="1" applyAlignment="1">
      <alignment horizontal="right" vertical="center"/>
    </xf>
    <xf numFmtId="176" fontId="3" fillId="0" borderId="55" xfId="0" applyNumberFormat="1" applyFont="1" applyBorder="1" applyAlignment="1">
      <alignment horizontal="right" vertical="center"/>
    </xf>
    <xf numFmtId="176" fontId="3" fillId="0" borderId="54" xfId="0" applyNumberFormat="1" applyFont="1" applyBorder="1" applyAlignment="1">
      <alignment horizontal="right" vertical="center"/>
    </xf>
    <xf numFmtId="0" fontId="6" fillId="0" borderId="0" xfId="0" applyFont="1" applyAlignment="1">
      <alignment horizontal="right"/>
    </xf>
    <xf numFmtId="0" fontId="3" fillId="0" borderId="44" xfId="0" applyNumberFormat="1" applyFont="1" applyBorder="1" applyAlignment="1">
      <alignment horizontal="center" vertical="center"/>
    </xf>
    <xf numFmtId="0" fontId="3" fillId="0" borderId="43" xfId="0" applyNumberFormat="1" applyFont="1" applyBorder="1" applyAlignment="1">
      <alignment horizontal="center" vertical="center"/>
    </xf>
    <xf numFmtId="179" fontId="5" fillId="0" borderId="14" xfId="0" applyNumberFormat="1" applyFont="1" applyBorder="1" applyAlignment="1">
      <alignment horizontal="right" vertical="center"/>
    </xf>
    <xf numFmtId="179" fontId="5" fillId="0" borderId="15"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7" xfId="0" applyNumberFormat="1" applyFont="1" applyBorder="1" applyAlignment="1">
      <alignment horizontal="right" vertical="center"/>
    </xf>
    <xf numFmtId="179" fontId="5" fillId="0" borderId="18" xfId="0" applyNumberFormat="1" applyFont="1" applyBorder="1" applyAlignment="1">
      <alignment horizontal="right" vertical="center"/>
    </xf>
    <xf numFmtId="179" fontId="5" fillId="0" borderId="19" xfId="0" applyNumberFormat="1" applyFont="1" applyBorder="1" applyAlignment="1">
      <alignment horizontal="right" vertical="center"/>
    </xf>
    <xf numFmtId="176" fontId="5" fillId="0" borderId="14" xfId="0" applyNumberFormat="1" applyFont="1" applyBorder="1" applyAlignment="1">
      <alignment horizontal="right" vertical="center"/>
    </xf>
    <xf numFmtId="176" fontId="5" fillId="0" borderId="20" xfId="0" applyNumberFormat="1" applyFont="1" applyBorder="1" applyAlignment="1">
      <alignment horizontal="right" vertical="center"/>
    </xf>
    <xf numFmtId="179" fontId="5" fillId="0" borderId="20"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43"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37"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13" xfId="0" applyNumberFormat="1" applyFont="1" applyBorder="1" applyAlignment="1">
      <alignment horizontal="right" vertical="center"/>
    </xf>
    <xf numFmtId="178" fontId="3" fillId="0" borderId="45" xfId="0" applyNumberFormat="1" applyFont="1" applyBorder="1" applyAlignment="1">
      <alignment vertical="center"/>
    </xf>
    <xf numFmtId="178" fontId="3" fillId="0" borderId="45" xfId="0" applyNumberFormat="1" applyFont="1" applyBorder="1" applyAlignment="1">
      <alignment horizontal="right" vertical="center"/>
    </xf>
    <xf numFmtId="178" fontId="3" fillId="0" borderId="41" xfId="0" applyNumberFormat="1" applyFont="1" applyBorder="1" applyAlignment="1">
      <alignment horizontal="right" vertical="center"/>
    </xf>
    <xf numFmtId="178" fontId="3" fillId="0" borderId="27"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47" xfId="0" applyNumberFormat="1" applyFont="1" applyBorder="1" applyAlignment="1">
      <alignment vertical="center"/>
    </xf>
    <xf numFmtId="178" fontId="3" fillId="0" borderId="47" xfId="0" applyNumberFormat="1" applyFont="1" applyBorder="1" applyAlignment="1">
      <alignment horizontal="right" vertical="center"/>
    </xf>
    <xf numFmtId="178" fontId="3" fillId="0" borderId="48"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49" xfId="0" applyNumberFormat="1" applyFont="1" applyBorder="1" applyAlignment="1">
      <alignment horizontal="right" vertical="center"/>
    </xf>
    <xf numFmtId="178" fontId="3" fillId="0" borderId="50" xfId="0" applyNumberFormat="1" applyFont="1" applyBorder="1" applyAlignment="1">
      <alignment vertical="center"/>
    </xf>
    <xf numFmtId="178" fontId="3" fillId="0" borderId="50"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17" xfId="0" applyNumberFormat="1" applyFont="1" applyBorder="1" applyAlignment="1">
      <alignment horizontal="right" vertical="center"/>
    </xf>
    <xf numFmtId="178" fontId="3" fillId="0" borderId="51" xfId="0" applyNumberFormat="1" applyFont="1" applyBorder="1" applyAlignment="1">
      <alignment horizontal="right" vertical="center"/>
    </xf>
    <xf numFmtId="178" fontId="3" fillId="0" borderId="52" xfId="0" applyNumberFormat="1" applyFont="1" applyBorder="1" applyAlignment="1">
      <alignment vertical="center"/>
    </xf>
    <xf numFmtId="178" fontId="3" fillId="0" borderId="52" xfId="0" applyNumberFormat="1" applyFont="1" applyBorder="1" applyAlignment="1">
      <alignment horizontal="right" vertical="center"/>
    </xf>
    <xf numFmtId="178" fontId="3" fillId="0" borderId="21" xfId="0" applyNumberFormat="1" applyFont="1" applyBorder="1" applyAlignment="1">
      <alignment horizontal="right" vertical="center"/>
    </xf>
    <xf numFmtId="178" fontId="3" fillId="0" borderId="35" xfId="0" applyNumberFormat="1" applyFont="1" applyBorder="1" applyAlignment="1">
      <alignment horizontal="right" vertical="center"/>
    </xf>
    <xf numFmtId="178" fontId="3" fillId="0" borderId="43"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7620</xdr:colOff>
      <xdr:row>3</xdr:row>
      <xdr:rowOff>22860</xdr:rowOff>
    </xdr:from>
    <xdr:to>
      <xdr:col>2</xdr:col>
      <xdr:colOff>0</xdr:colOff>
      <xdr:row>4</xdr:row>
      <xdr:rowOff>266700</xdr:rowOff>
    </xdr:to>
    <xdr:sp macro="" textlink="">
      <xdr:nvSpPr>
        <xdr:cNvPr id="49253" name="Line 2"/>
        <xdr:cNvSpPr>
          <a:spLocks noChangeShapeType="1"/>
        </xdr:cNvSpPr>
      </xdr:nvSpPr>
      <xdr:spPr bwMode="auto">
        <a:xfrm>
          <a:off x="68580" y="838200"/>
          <a:ext cx="17526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97</xdr:row>
      <xdr:rowOff>0</xdr:rowOff>
    </xdr:from>
    <xdr:to>
      <xdr:col>10</xdr:col>
      <xdr:colOff>480060</xdr:colOff>
      <xdr:row>97</xdr:row>
      <xdr:rowOff>0</xdr:rowOff>
    </xdr:to>
    <xdr:sp macro="" textlink="">
      <xdr:nvSpPr>
        <xdr:cNvPr id="49254" name="Line 3"/>
        <xdr:cNvSpPr>
          <a:spLocks noChangeShapeType="1"/>
        </xdr:cNvSpPr>
      </xdr:nvSpPr>
      <xdr:spPr bwMode="auto">
        <a:xfrm>
          <a:off x="60960" y="17381220"/>
          <a:ext cx="6301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view="pageBreakPreview" zoomScaleNormal="100" workbookViewId="0">
      <selection sqref="A1:L1"/>
    </sheetView>
  </sheetViews>
  <sheetFormatPr defaultColWidth="9" defaultRowHeight="13.2"/>
  <cols>
    <col min="1" max="3" width="1.6640625" style="56" customWidth="1"/>
    <col min="4" max="8" width="9" style="56"/>
    <col min="9" max="9" width="8.21875" style="56" customWidth="1"/>
    <col min="10" max="10" width="9" style="56"/>
    <col min="11" max="11" width="8.33203125" style="56" customWidth="1"/>
    <col min="12" max="12" width="10.109375" style="56" customWidth="1"/>
    <col min="13" max="16384" width="9" style="56"/>
  </cols>
  <sheetData>
    <row r="1" spans="1:18" ht="16.2">
      <c r="A1" s="72" t="s">
        <v>20</v>
      </c>
      <c r="B1" s="72"/>
      <c r="C1" s="72"/>
      <c r="D1" s="72"/>
      <c r="E1" s="72"/>
      <c r="F1" s="72"/>
      <c r="G1" s="72"/>
      <c r="H1" s="72"/>
      <c r="I1" s="72"/>
      <c r="J1" s="72"/>
      <c r="K1" s="72"/>
      <c r="L1" s="72"/>
    </row>
    <row r="2" spans="1:18">
      <c r="A2" s="73"/>
      <c r="B2" s="73"/>
      <c r="C2" s="73"/>
      <c r="D2" s="73"/>
      <c r="E2" s="73"/>
      <c r="F2" s="73"/>
      <c r="G2" s="73"/>
      <c r="H2" s="73"/>
      <c r="I2" s="73"/>
      <c r="J2" s="73"/>
      <c r="K2" s="73"/>
      <c r="L2" s="73"/>
    </row>
    <row r="3" spans="1:18" ht="14.4">
      <c r="A3" s="74" t="s">
        <v>151</v>
      </c>
      <c r="B3" s="74"/>
      <c r="C3" s="74"/>
      <c r="D3" s="74"/>
      <c r="E3" s="74"/>
      <c r="F3" s="74"/>
      <c r="G3" s="74"/>
      <c r="H3" s="74"/>
      <c r="I3" s="74"/>
      <c r="J3" s="74"/>
      <c r="K3" s="74"/>
      <c r="L3" s="74"/>
    </row>
    <row r="5" spans="1:18">
      <c r="D5" s="59"/>
      <c r="E5" s="15" t="s">
        <v>11</v>
      </c>
      <c r="F5" s="60"/>
    </row>
    <row r="6" spans="1:18" ht="22.5" customHeight="1">
      <c r="D6" s="71" t="s">
        <v>21</v>
      </c>
      <c r="E6" s="71"/>
      <c r="F6" s="71"/>
      <c r="G6" s="71"/>
      <c r="H6" s="71"/>
      <c r="I6" s="71"/>
      <c r="J6" s="71"/>
      <c r="K6" s="71"/>
      <c r="L6" s="71"/>
    </row>
    <row r="7" spans="1:18" ht="35.25" customHeight="1">
      <c r="D7" s="71" t="s">
        <v>22</v>
      </c>
      <c r="E7" s="71"/>
      <c r="F7" s="71"/>
      <c r="G7" s="71"/>
      <c r="H7" s="71"/>
      <c r="I7" s="71"/>
      <c r="J7" s="71"/>
      <c r="K7" s="71"/>
      <c r="L7" s="71"/>
    </row>
    <row r="8" spans="1:18" ht="22.5" customHeight="1">
      <c r="D8" s="71" t="s">
        <v>23</v>
      </c>
      <c r="E8" s="71"/>
      <c r="F8" s="71"/>
      <c r="G8" s="71"/>
      <c r="H8" s="71"/>
      <c r="I8" s="71"/>
      <c r="J8" s="71"/>
      <c r="K8" s="71"/>
      <c r="L8" s="71"/>
    </row>
    <row r="9" spans="1:18" ht="28.5" customHeight="1">
      <c r="D9" s="71" t="s">
        <v>24</v>
      </c>
      <c r="E9" s="71"/>
      <c r="F9" s="71"/>
      <c r="G9" s="71"/>
      <c r="H9" s="71"/>
      <c r="I9" s="71"/>
      <c r="J9" s="71"/>
      <c r="K9" s="71"/>
      <c r="L9" s="71"/>
      <c r="M9" s="71"/>
      <c r="N9" s="71"/>
      <c r="O9" s="71"/>
      <c r="P9" s="71"/>
      <c r="Q9" s="71"/>
      <c r="R9" s="71"/>
    </row>
    <row r="10" spans="1:18" ht="28.5" customHeight="1">
      <c r="D10" s="71" t="s">
        <v>130</v>
      </c>
      <c r="E10" s="71"/>
      <c r="F10" s="71"/>
      <c r="G10" s="71"/>
      <c r="H10" s="71"/>
      <c r="I10" s="71"/>
      <c r="J10" s="71"/>
      <c r="K10" s="71"/>
      <c r="L10" s="71"/>
      <c r="M10" s="71"/>
      <c r="N10" s="71"/>
      <c r="O10" s="71"/>
      <c r="P10" s="71"/>
      <c r="Q10" s="71"/>
      <c r="R10" s="71"/>
    </row>
    <row r="11" spans="1:18" ht="28.5" customHeight="1">
      <c r="D11" s="71" t="s">
        <v>131</v>
      </c>
      <c r="E11" s="71"/>
      <c r="F11" s="71"/>
      <c r="G11" s="71"/>
      <c r="H11" s="71"/>
      <c r="I11" s="71"/>
      <c r="J11" s="71"/>
      <c r="K11" s="71"/>
      <c r="L11" s="71"/>
      <c r="M11" s="71"/>
      <c r="N11" s="71"/>
      <c r="O11" s="71"/>
      <c r="P11" s="71"/>
      <c r="Q11" s="71"/>
      <c r="R11" s="71"/>
    </row>
    <row r="13" spans="1:18" ht="21" customHeight="1">
      <c r="A13" s="2" t="s">
        <v>132</v>
      </c>
      <c r="B13" s="1"/>
      <c r="C13" s="1"/>
      <c r="D13" s="1"/>
      <c r="E13" s="1"/>
      <c r="F13" s="1"/>
      <c r="G13" s="1"/>
      <c r="H13" s="1"/>
      <c r="I13" s="1"/>
      <c r="J13" s="1"/>
      <c r="K13" s="1"/>
      <c r="L13" s="1"/>
    </row>
    <row r="14" spans="1:18" ht="66.75" customHeight="1">
      <c r="A14" s="2"/>
      <c r="B14" s="1"/>
      <c r="C14" s="1"/>
      <c r="D14" s="75" t="s">
        <v>133</v>
      </c>
      <c r="E14" s="75"/>
      <c r="F14" s="75"/>
      <c r="G14" s="75"/>
      <c r="H14" s="75"/>
      <c r="I14" s="75"/>
      <c r="J14" s="75"/>
      <c r="K14" s="75"/>
      <c r="L14" s="75"/>
    </row>
    <row r="15" spans="1:18" ht="29.25" customHeight="1" thickBot="1">
      <c r="A15" s="1"/>
      <c r="B15" s="10" t="s">
        <v>134</v>
      </c>
      <c r="C15" s="1"/>
      <c r="D15" s="1"/>
      <c r="E15" s="1"/>
      <c r="F15" s="1"/>
      <c r="G15" s="19"/>
      <c r="H15" s="1"/>
      <c r="I15" s="1"/>
      <c r="J15" s="1"/>
      <c r="K15" s="1"/>
      <c r="L15" s="1"/>
    </row>
    <row r="16" spans="1:18" ht="33.75" customHeight="1" thickBot="1">
      <c r="A16" s="1"/>
      <c r="B16" s="1"/>
      <c r="C16" s="1"/>
      <c r="D16" s="78"/>
      <c r="E16" s="79"/>
      <c r="F16" s="129" t="s">
        <v>160</v>
      </c>
      <c r="G16" s="130"/>
      <c r="H16" s="130"/>
      <c r="I16" s="130" t="s">
        <v>161</v>
      </c>
      <c r="J16" s="130"/>
      <c r="K16" s="131"/>
      <c r="L16" s="1"/>
    </row>
    <row r="17" spans="1:12" ht="33.75" customHeight="1">
      <c r="A17" s="1"/>
      <c r="B17" s="1"/>
      <c r="C17" s="1"/>
      <c r="D17" s="80" t="s">
        <v>25</v>
      </c>
      <c r="E17" s="81"/>
      <c r="F17" s="132">
        <v>181</v>
      </c>
      <c r="G17" s="133"/>
      <c r="H17" s="20"/>
      <c r="I17" s="134">
        <v>173</v>
      </c>
      <c r="J17" s="133"/>
      <c r="K17" s="21"/>
      <c r="L17" s="1"/>
    </row>
    <row r="18" spans="1:12" ht="33.75" customHeight="1" thickBot="1">
      <c r="A18" s="1"/>
      <c r="B18" s="1"/>
      <c r="C18" s="1"/>
      <c r="D18" s="76" t="s">
        <v>26</v>
      </c>
      <c r="E18" s="77"/>
      <c r="F18" s="135">
        <v>95</v>
      </c>
      <c r="G18" s="136"/>
      <c r="H18" s="22"/>
      <c r="I18" s="137">
        <v>80</v>
      </c>
      <c r="J18" s="136"/>
      <c r="K18" s="23"/>
      <c r="L18" s="1"/>
    </row>
    <row r="19" spans="1:12" ht="24.75" customHeight="1">
      <c r="A19" s="1"/>
      <c r="B19" s="1"/>
      <c r="C19" s="1"/>
      <c r="D19" s="12"/>
      <c r="E19" s="18"/>
      <c r="F19" s="16"/>
      <c r="G19" s="16"/>
      <c r="H19" s="61"/>
      <c r="I19" s="16"/>
      <c r="J19" s="16"/>
      <c r="K19" s="17"/>
      <c r="L19" s="1"/>
    </row>
    <row r="20" spans="1:12" ht="19.5" customHeight="1" thickBot="1">
      <c r="A20" s="1"/>
      <c r="B20" s="10" t="s">
        <v>135</v>
      </c>
      <c r="C20" s="3"/>
      <c r="D20" s="1"/>
      <c r="E20" s="1"/>
      <c r="F20" s="1"/>
      <c r="G20" s="1"/>
      <c r="H20" s="1"/>
      <c r="I20" s="19"/>
      <c r="J20" s="138" t="s">
        <v>159</v>
      </c>
      <c r="K20" s="1"/>
      <c r="L20" s="1"/>
    </row>
    <row r="21" spans="1:12" ht="31.5" customHeight="1" thickBot="1">
      <c r="A21" s="1"/>
      <c r="B21" s="1"/>
      <c r="C21" s="1"/>
      <c r="D21" s="24"/>
      <c r="E21" s="25" t="s">
        <v>27</v>
      </c>
      <c r="F21" s="25" t="s">
        <v>28</v>
      </c>
      <c r="G21" s="25" t="s">
        <v>29</v>
      </c>
      <c r="H21" s="25" t="s">
        <v>30</v>
      </c>
      <c r="I21" s="25" t="s">
        <v>31</v>
      </c>
      <c r="J21" s="26" t="s">
        <v>32</v>
      </c>
      <c r="K21" s="1"/>
      <c r="L21" s="1"/>
    </row>
    <row r="22" spans="1:12" ht="49.5" customHeight="1" thickBot="1">
      <c r="A22" s="1"/>
      <c r="B22" s="1"/>
      <c r="C22" s="1"/>
      <c r="D22" s="27" t="s">
        <v>33</v>
      </c>
      <c r="E22" s="139">
        <v>6</v>
      </c>
      <c r="F22" s="139">
        <v>21</v>
      </c>
      <c r="G22" s="139">
        <v>3</v>
      </c>
      <c r="H22" s="139">
        <v>2</v>
      </c>
      <c r="I22" s="139">
        <v>31</v>
      </c>
      <c r="J22" s="140">
        <v>21</v>
      </c>
      <c r="K22" s="1"/>
      <c r="L22" s="1"/>
    </row>
    <row r="23" spans="1:12">
      <c r="A23" s="1"/>
      <c r="B23" s="1"/>
      <c r="C23" s="1"/>
      <c r="D23" s="3"/>
      <c r="E23" s="1"/>
      <c r="F23" s="1"/>
      <c r="G23" s="1"/>
      <c r="H23" s="1"/>
      <c r="I23" s="1"/>
      <c r="J23" s="1"/>
      <c r="K23" s="1"/>
      <c r="L23" s="1"/>
    </row>
    <row r="24" spans="1:12" ht="25.5" customHeight="1" thickBot="1">
      <c r="A24" s="1"/>
      <c r="B24" s="10" t="s">
        <v>34</v>
      </c>
      <c r="C24" s="1"/>
      <c r="D24" s="1"/>
      <c r="E24" s="1"/>
      <c r="F24" s="1"/>
      <c r="G24" s="1"/>
      <c r="H24" s="1"/>
      <c r="I24" s="1"/>
      <c r="J24" s="19" t="s">
        <v>158</v>
      </c>
      <c r="L24" s="1"/>
    </row>
    <row r="25" spans="1:12" ht="34.5" customHeight="1" thickBot="1">
      <c r="A25" s="1"/>
      <c r="B25" s="1"/>
      <c r="C25" s="1"/>
      <c r="D25" s="28"/>
      <c r="E25" s="25" t="s">
        <v>136</v>
      </c>
      <c r="F25" s="25" t="s">
        <v>137</v>
      </c>
      <c r="G25" s="25" t="s">
        <v>138</v>
      </c>
      <c r="H25" s="25" t="s">
        <v>139</v>
      </c>
      <c r="I25" s="25" t="s">
        <v>140</v>
      </c>
      <c r="J25" s="25" t="s">
        <v>141</v>
      </c>
      <c r="K25" s="26" t="s">
        <v>35</v>
      </c>
      <c r="L25" s="4"/>
    </row>
    <row r="26" spans="1:12" ht="48" customHeight="1" thickBot="1">
      <c r="A26" s="1"/>
      <c r="B26" s="1"/>
      <c r="C26" s="1"/>
      <c r="D26" s="27" t="s">
        <v>36</v>
      </c>
      <c r="E26" s="139">
        <v>9</v>
      </c>
      <c r="F26" s="139">
        <v>1</v>
      </c>
      <c r="G26" s="139">
        <v>0</v>
      </c>
      <c r="H26" s="139">
        <v>137</v>
      </c>
      <c r="I26" s="139">
        <v>8</v>
      </c>
      <c r="J26" s="139">
        <v>1</v>
      </c>
      <c r="K26" s="140">
        <v>11</v>
      </c>
      <c r="L26" s="4"/>
    </row>
    <row r="27" spans="1:12">
      <c r="A27" s="1"/>
      <c r="B27" s="1"/>
      <c r="C27" s="1"/>
      <c r="D27" s="3"/>
      <c r="E27" s="1"/>
      <c r="F27" s="1"/>
      <c r="G27" s="1"/>
      <c r="H27" s="19" t="s">
        <v>165</v>
      </c>
      <c r="I27" s="19"/>
      <c r="J27" s="1"/>
      <c r="K27" s="1"/>
      <c r="L27" s="1"/>
    </row>
    <row r="28" spans="1:12">
      <c r="A28" s="1"/>
      <c r="B28" s="1"/>
      <c r="C28" s="1"/>
      <c r="D28" s="3"/>
      <c r="E28" s="1"/>
      <c r="F28" s="1"/>
      <c r="G28" s="1"/>
      <c r="I28" s="19"/>
      <c r="J28" s="1"/>
      <c r="K28" s="1"/>
      <c r="L28" s="1"/>
    </row>
  </sheetData>
  <mergeCells count="19">
    <mergeCell ref="D14:L14"/>
    <mergeCell ref="I16:K16"/>
    <mergeCell ref="D18:E18"/>
    <mergeCell ref="I18:J18"/>
    <mergeCell ref="F18:G18"/>
    <mergeCell ref="D16:E16"/>
    <mergeCell ref="D17:E17"/>
    <mergeCell ref="I17:J17"/>
    <mergeCell ref="F17:G17"/>
    <mergeCell ref="F16:H16"/>
    <mergeCell ref="D9:R9"/>
    <mergeCell ref="D11:R11"/>
    <mergeCell ref="D10:R10"/>
    <mergeCell ref="A1:L1"/>
    <mergeCell ref="D6:L6"/>
    <mergeCell ref="A2:L2"/>
    <mergeCell ref="A3:L3"/>
    <mergeCell ref="D7:L7"/>
    <mergeCell ref="D8:L8"/>
  </mergeCells>
  <phoneticPr fontId="1"/>
  <pageMargins left="0.78740157480314965" right="0.78740157480314965" top="0.98425196850393704" bottom="0.98425196850393704" header="0.51181102362204722" footer="0.51181102362204722"/>
  <pageSetup paperSize="9" scale="98" firstPageNumber="40"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Normal="100" zoomScaleSheetLayoutView="100" workbookViewId="0">
      <selection activeCell="F16" sqref="F16"/>
    </sheetView>
  </sheetViews>
  <sheetFormatPr defaultColWidth="9" defaultRowHeight="13.2"/>
  <cols>
    <col min="1" max="3" width="1.6640625" style="56" customWidth="1"/>
    <col min="4" max="4" width="8" style="56" customWidth="1"/>
    <col min="5" max="6" width="13.21875" style="56" customWidth="1"/>
    <col min="7" max="7" width="13.44140625" style="56" customWidth="1"/>
    <col min="8" max="8" width="23.6640625" style="56" customWidth="1"/>
    <col min="9" max="9" width="8.88671875" style="56" customWidth="1"/>
    <col min="10" max="10" width="7.33203125" style="56" customWidth="1"/>
    <col min="11" max="16384" width="9" style="56"/>
  </cols>
  <sheetData>
    <row r="1" spans="1:9">
      <c r="A1" s="2" t="s">
        <v>142</v>
      </c>
      <c r="B1" s="1"/>
      <c r="C1" s="1"/>
      <c r="D1" s="1"/>
      <c r="E1" s="1"/>
      <c r="F1" s="1"/>
      <c r="G1" s="1"/>
      <c r="H1" s="1"/>
    </row>
    <row r="2" spans="1:9" ht="17.25" customHeight="1">
      <c r="C2" s="1"/>
      <c r="D2" s="9" t="s">
        <v>143</v>
      </c>
      <c r="E2" s="1"/>
      <c r="F2" s="1"/>
      <c r="G2" s="1"/>
      <c r="H2" s="1"/>
    </row>
    <row r="3" spans="1:9" ht="54" customHeight="1">
      <c r="C3" s="1"/>
      <c r="D3" s="82" t="s">
        <v>144</v>
      </c>
      <c r="E3" s="82"/>
      <c r="F3" s="82"/>
      <c r="G3" s="82"/>
      <c r="H3" s="82"/>
      <c r="I3" s="82"/>
    </row>
    <row r="4" spans="1:9" ht="13.5" customHeight="1">
      <c r="C4" s="1"/>
      <c r="D4" s="64"/>
      <c r="E4" s="64"/>
      <c r="F4" s="64"/>
      <c r="G4" s="64"/>
      <c r="H4" s="64"/>
      <c r="I4" s="64"/>
    </row>
    <row r="5" spans="1:9" s="7" customFormat="1" ht="15.75" customHeight="1">
      <c r="B5" s="7" t="s">
        <v>154</v>
      </c>
    </row>
    <row r="6" spans="1:9" s="7" customFormat="1" ht="25.5" customHeight="1">
      <c r="D6" s="83" t="s">
        <v>37</v>
      </c>
      <c r="E6" s="83"/>
      <c r="F6" s="83"/>
      <c r="G6" s="83"/>
      <c r="H6" s="83"/>
      <c r="I6" s="83"/>
    </row>
    <row r="7" spans="1:9" s="7" customFormat="1" ht="19.5" customHeight="1">
      <c r="D7" s="11" t="s">
        <v>166</v>
      </c>
    </row>
    <row r="8" spans="1:9" s="7" customFormat="1" ht="19.5" customHeight="1">
      <c r="D8" s="11" t="s">
        <v>167</v>
      </c>
    </row>
    <row r="9" spans="1:9" s="7" customFormat="1" ht="19.5" customHeight="1">
      <c r="D9" s="7" t="s">
        <v>147</v>
      </c>
    </row>
    <row r="10" spans="1:9" s="7" customFormat="1" ht="19.5" customHeight="1">
      <c r="B10" s="11"/>
      <c r="D10" s="84" t="s">
        <v>170</v>
      </c>
      <c r="E10" s="84"/>
    </row>
    <row r="11" spans="1:9" s="7" customFormat="1" ht="19.5" customHeight="1">
      <c r="B11" s="11"/>
      <c r="D11" s="85" t="s">
        <v>168</v>
      </c>
      <c r="E11" s="85"/>
      <c r="F11" s="85"/>
      <c r="G11" s="85"/>
      <c r="H11" s="85"/>
      <c r="I11" s="85"/>
    </row>
    <row r="12" spans="1:9" s="7" customFormat="1" ht="6" customHeight="1">
      <c r="B12" s="11"/>
    </row>
    <row r="13" spans="1:9" s="7" customFormat="1" ht="19.5" customHeight="1">
      <c r="B13" s="85" t="s">
        <v>157</v>
      </c>
      <c r="C13" s="85"/>
      <c r="D13" s="85"/>
      <c r="E13" s="85"/>
      <c r="F13" s="85"/>
      <c r="G13" s="85"/>
      <c r="H13" s="85"/>
    </row>
    <row r="14" spans="1:9" s="7" customFormat="1" ht="19.5" customHeight="1">
      <c r="D14" s="1" t="s">
        <v>169</v>
      </c>
    </row>
    <row r="15" spans="1:9" s="7" customFormat="1" ht="18.75" customHeight="1">
      <c r="D15" s="1"/>
    </row>
    <row r="16" spans="1:9" s="7" customFormat="1" ht="18.75" customHeight="1">
      <c r="D16" s="29"/>
    </row>
    <row r="17" spans="4:4" s="7" customFormat="1" ht="18.75" customHeight="1"/>
    <row r="18" spans="4:4" s="7" customFormat="1" ht="18.75" customHeight="1">
      <c r="D18" s="30"/>
    </row>
    <row r="19" spans="4:4" s="7" customFormat="1"/>
    <row r="20" spans="4:4" s="7" customFormat="1"/>
    <row r="21" spans="4:4" s="7" customFormat="1"/>
    <row r="22" spans="4:4" s="7" customFormat="1"/>
    <row r="23" spans="4:4" s="7" customFormat="1"/>
    <row r="24" spans="4:4" s="7" customFormat="1"/>
    <row r="25" spans="4:4" s="7" customFormat="1"/>
    <row r="26" spans="4:4" s="7" customFormat="1"/>
    <row r="27" spans="4:4" s="7" customFormat="1"/>
    <row r="28" spans="4:4" s="7" customFormat="1"/>
    <row r="29" spans="4:4" s="7" customFormat="1"/>
    <row r="30" spans="4:4" s="7" customFormat="1"/>
    <row r="31" spans="4:4" s="7" customFormat="1"/>
    <row r="32" spans="4: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sheetData>
  <mergeCells count="5">
    <mergeCell ref="D3:I3"/>
    <mergeCell ref="D6:I6"/>
    <mergeCell ref="B13:H13"/>
    <mergeCell ref="D10:E10"/>
    <mergeCell ref="D11:I11"/>
  </mergeCells>
  <phoneticPr fontId="1"/>
  <pageMargins left="0.78740157480314965" right="0.78740157480314965" top="0.98425196850393704" bottom="0.98425196850393704" header="0.51181102362204722" footer="0.51181102362204722"/>
  <pageSetup paperSize="9" firstPageNumber="41" orientation="portrait" useFirstPageNumber="1" r:id="rId1"/>
  <headerFooter alignWithMargins="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
  <sheetViews>
    <sheetView view="pageBreakPreview" zoomScale="70" zoomScaleNormal="100" zoomScaleSheetLayoutView="70" workbookViewId="0">
      <pane ySplit="5" topLeftCell="A6" activePane="bottomLeft" state="frozen"/>
      <selection activeCell="C8" sqref="C8:L8"/>
      <selection pane="bottomLeft" activeCell="F23" sqref="F23"/>
    </sheetView>
  </sheetViews>
  <sheetFormatPr defaultColWidth="9" defaultRowHeight="13.2"/>
  <cols>
    <col min="1" max="1" width="0.88671875" style="8" customWidth="1"/>
    <col min="2" max="2" width="25.6640625" style="8" customWidth="1"/>
    <col min="3" max="3" width="7.44140625" style="8" customWidth="1"/>
    <col min="4" max="4" width="8.44140625" style="8" bestFit="1" customWidth="1"/>
    <col min="5" max="10" width="7.21875" style="8" customWidth="1"/>
    <col min="11" max="11" width="8.44140625" style="8" customWidth="1"/>
    <col min="12" max="16384" width="9" style="8"/>
  </cols>
  <sheetData>
    <row r="1" spans="1:11">
      <c r="A1" s="5" t="s">
        <v>0</v>
      </c>
    </row>
    <row r="2" spans="1:11" ht="32.25" customHeight="1">
      <c r="B2" s="95" t="s">
        <v>1</v>
      </c>
      <c r="C2" s="95"/>
      <c r="D2" s="95"/>
      <c r="E2" s="95"/>
      <c r="F2" s="95"/>
      <c r="G2" s="95"/>
      <c r="H2" s="95"/>
      <c r="I2" s="95"/>
      <c r="J2" s="95"/>
      <c r="K2" s="95"/>
    </row>
    <row r="3" spans="1:11" ht="19.5" customHeight="1" thickBot="1">
      <c r="A3" s="3"/>
      <c r="B3" s="10" t="s">
        <v>2</v>
      </c>
      <c r="C3" s="11"/>
      <c r="D3" s="11"/>
      <c r="E3" s="11"/>
      <c r="F3" s="31"/>
      <c r="G3" s="11"/>
      <c r="H3" s="11"/>
      <c r="I3" s="11"/>
      <c r="J3" s="11"/>
      <c r="K3" s="31" t="s">
        <v>162</v>
      </c>
    </row>
    <row r="4" spans="1:11" ht="14.25" customHeight="1">
      <c r="B4" s="32" t="s">
        <v>3</v>
      </c>
      <c r="C4" s="86" t="s">
        <v>4</v>
      </c>
      <c r="D4" s="86" t="s">
        <v>38</v>
      </c>
      <c r="E4" s="86"/>
      <c r="F4" s="86"/>
      <c r="G4" s="86"/>
      <c r="H4" s="86"/>
      <c r="I4" s="86"/>
      <c r="J4" s="86"/>
      <c r="K4" s="87"/>
    </row>
    <row r="5" spans="1:11" ht="21" customHeight="1" thickBot="1">
      <c r="B5" s="33" t="s">
        <v>39</v>
      </c>
      <c r="C5" s="97"/>
      <c r="D5" s="14" t="s">
        <v>12</v>
      </c>
      <c r="E5" s="14" t="s">
        <v>13</v>
      </c>
      <c r="F5" s="14" t="s">
        <v>14</v>
      </c>
      <c r="G5" s="14" t="s">
        <v>40</v>
      </c>
      <c r="H5" s="14" t="s">
        <v>16</v>
      </c>
      <c r="I5" s="14" t="s">
        <v>17</v>
      </c>
      <c r="J5" s="14" t="s">
        <v>18</v>
      </c>
      <c r="K5" s="34" t="s">
        <v>41</v>
      </c>
    </row>
    <row r="6" spans="1:11" ht="14.25" customHeight="1">
      <c r="B6" s="98"/>
      <c r="C6" s="141">
        <f t="shared" ref="C6:K6" si="0">+C8+C10+C12+C14+C16+C18+C20+C22+C24+C26+C28+C30+C32+C34+C36+C38+C40+C42+C44+C46+C48+C50+C52+C54+C56+C58+C60+C62+C64+C66+C68+C70+C72+C74+C76+C78+C80+C82+C84+C86+C88+C90+C92+C94+C96+C98+C100+C102+C104+C106+C108+C110+C112+C114+C116+C118</f>
        <v>398</v>
      </c>
      <c r="D6" s="141">
        <f t="shared" si="0"/>
        <v>142</v>
      </c>
      <c r="E6" s="141">
        <f t="shared" si="0"/>
        <v>38</v>
      </c>
      <c r="F6" s="141">
        <f t="shared" si="0"/>
        <v>9</v>
      </c>
      <c r="G6" s="141">
        <f t="shared" si="0"/>
        <v>23</v>
      </c>
      <c r="H6" s="141">
        <f t="shared" si="0"/>
        <v>31</v>
      </c>
      <c r="I6" s="141">
        <f t="shared" si="0"/>
        <v>7</v>
      </c>
      <c r="J6" s="141">
        <f t="shared" si="0"/>
        <v>13</v>
      </c>
      <c r="K6" s="142">
        <f t="shared" si="0"/>
        <v>135</v>
      </c>
    </row>
    <row r="7" spans="1:11" ht="14.25" customHeight="1">
      <c r="B7" s="89"/>
      <c r="C7" s="143">
        <f>+C9+C11+C13+C15+C17+C19+C21+C23+C25+C27+C29+C31+C33+C35+C37+C39+C41+C43+C45+C47+C49+C51+C53+C55+C57+C59+C61+C63+C65+C67+C69+C71+C73+C75+C77+C79+C81+C83+C85+C87+C89+C91+C93+C95+C97+C99+C101+C103+C105+C107+C109+C111+C113+C115+C117+C119</f>
        <v>4555</v>
      </c>
      <c r="D7" s="143">
        <f>+D9+D11+D13+D15+D17+D19+D21+D23+D25+D27+D29+D31+D33+D35+D37+D39+D41+D43+D45+D47+D49+D51+D53+D55+D57+D59+D61+D63+D65+D67+D69+D71+D73+D75+D77+D79+D81+D83+D85+D87+D89+D91+D93+D95+D97+D99+D101+D103+D105+D107+D109+D111+D115+D117+D119</f>
        <v>1090</v>
      </c>
      <c r="E7" s="143">
        <f>+E9+E11+E13+E15+E17+E19+E21+E23+E25+E27+E29+E31+E33+E35+E37+E39+E41+E43+E45+E47+E49+E51+E53+E55+E57+E59+E61+E63+E65+E67+E69+E71+E73+E75+E77+E79+E81+E83+E85+E87+E89+E91+E93+E95+E97+E99+E101+E103+E105+E109+E111+E113+E115+E117+E119</f>
        <v>305</v>
      </c>
      <c r="F7" s="143">
        <f>F9+F11+F13+F15+F17+F19+F21+F23+F25+F27+F29+F31+F33+F35+F37+F39+F41+F43+F45+F47+F49+F51+F53+F55+F57+F59+F61+F63+F65+F67+F69+G121+F73+F75+F77+F79+F81+F83+F85+F87+F89+F91+F93+F95+F97+F99+F101+F103+F105+F107+F109+F111+F113+F115+F117+F119</f>
        <v>43</v>
      </c>
      <c r="G7" s="143">
        <f>+G9+G11+G13+G15+G17+G19+G21+G23+G25+G27+G29+G31+G33+G35+G37+G39+G41+G43+G45+G47+G49+G51+G53+G55+G57+G59+G61+G63+G65+G67+G69+G71+G73+G75+G77+G79+G81+G83+G85+G87+G89+G91+G93+G95+G97+G99+G101+G103+G105+G105+G107+G109+G111+G113+G115+G117+G119</f>
        <v>199</v>
      </c>
      <c r="H7" s="143">
        <f>+H9+H11+H13+H15+H17+H19+H21+H23+H25+H27+H29+H31+H33+H35+H37+H39+H41+H43+H45+H47+H49+H51+H53+H55+H57+H59+H61+H63+H65+H67+H69+H71+H73+H75+H77+H79+H81+H83+H85+H87+H89+H91+H93+H95+H97+H99+H101+H103+H105+H107+H109+H111+H113+H115+H117+H119</f>
        <v>310</v>
      </c>
      <c r="I7" s="143">
        <f>+I9+I11+I13+I15+I17+I19+I21+I23+I25+I27+I29+I31+I33+I35+I37+I39+I41+I43+I45+I47+I49+I51+I53+I55+I57+I59+I61+I63+I65+I67+I69+I71+I73+I75+I77+I79+I81+I83+I85+I87+I89+I91+I93+I95+I97+I99+I101+I103+I105+I107+I109+I111+I113+I115+I117+I119</f>
        <v>58</v>
      </c>
      <c r="J7" s="143">
        <f>+J9+J11+J13+J15+J17+J19+J21+J23+J25+J27+J29+J31+J33+J35+J37+J39+J41+J43+J45+J47+J49+J51+J53+J55+J57+J59+J61+J63+J65+J67+J69+J71+J73+J75+J77+J79+J81+J83+J85+J87+J89+J91+J93+J95+J97+J99+J101+J103+J105+J105+J107+J109+J111+J113+J115+J117+J119</f>
        <v>88</v>
      </c>
      <c r="K7" s="144">
        <f>+K9+K11+K13+K15+K17+K19+K21+K23+K25+K27+K29+K31+K33+K35+K37+K39+K41+K43+K45+K47+K49+K51+K53+K55+K57+K59+K61+K63+K65+K67+K69+K71+K73+K75+K77+K79+K81+K83+K85+K87+K89+K91+K93+K95+K97+K99+K101+K103+K105+K107+K109+K111+K113+K115+K117+K119</f>
        <v>2462</v>
      </c>
    </row>
    <row r="8" spans="1:11" ht="14.25" customHeight="1">
      <c r="B8" s="90" t="s">
        <v>42</v>
      </c>
      <c r="C8" s="145">
        <f t="shared" ref="C8:C39" si="1">SUM(D8:K8)</f>
        <v>2</v>
      </c>
      <c r="D8" s="145">
        <v>1</v>
      </c>
      <c r="E8" s="145"/>
      <c r="F8" s="145"/>
      <c r="G8" s="145"/>
      <c r="H8" s="145"/>
      <c r="I8" s="145"/>
      <c r="J8" s="145"/>
      <c r="K8" s="146">
        <v>1</v>
      </c>
    </row>
    <row r="9" spans="1:11" ht="14.25" customHeight="1">
      <c r="B9" s="90"/>
      <c r="C9" s="143">
        <f t="shared" si="1"/>
        <v>83</v>
      </c>
      <c r="D9" s="143">
        <v>15</v>
      </c>
      <c r="E9" s="143">
        <v>10</v>
      </c>
      <c r="F9" s="143">
        <v>0</v>
      </c>
      <c r="G9" s="143">
        <v>2</v>
      </c>
      <c r="H9" s="143">
        <v>9</v>
      </c>
      <c r="I9" s="143">
        <v>0</v>
      </c>
      <c r="J9" s="143">
        <v>1</v>
      </c>
      <c r="K9" s="144">
        <v>46</v>
      </c>
    </row>
    <row r="10" spans="1:11" ht="14.25" customHeight="1">
      <c r="B10" s="90" t="s">
        <v>43</v>
      </c>
      <c r="C10" s="145">
        <f t="shared" si="1"/>
        <v>1</v>
      </c>
      <c r="D10" s="145"/>
      <c r="E10" s="145"/>
      <c r="F10" s="145"/>
      <c r="G10" s="145"/>
      <c r="H10" s="145"/>
      <c r="I10" s="145"/>
      <c r="J10" s="145">
        <v>1</v>
      </c>
      <c r="K10" s="146"/>
    </row>
    <row r="11" spans="1:11" ht="14.25" customHeight="1">
      <c r="B11" s="90"/>
      <c r="C11" s="143">
        <f t="shared" si="1"/>
        <v>92</v>
      </c>
      <c r="D11" s="143">
        <v>19</v>
      </c>
      <c r="E11" s="143">
        <v>4</v>
      </c>
      <c r="F11" s="143">
        <v>0</v>
      </c>
      <c r="G11" s="143">
        <v>8</v>
      </c>
      <c r="H11" s="143">
        <v>5</v>
      </c>
      <c r="I11" s="143">
        <v>1</v>
      </c>
      <c r="J11" s="143">
        <v>3</v>
      </c>
      <c r="K11" s="144">
        <v>52</v>
      </c>
    </row>
    <row r="12" spans="1:11" ht="14.25" customHeight="1">
      <c r="B12" s="90" t="s">
        <v>44</v>
      </c>
      <c r="C12" s="145">
        <f t="shared" si="1"/>
        <v>9</v>
      </c>
      <c r="D12" s="145">
        <v>1</v>
      </c>
      <c r="E12" s="145"/>
      <c r="F12" s="145">
        <v>1</v>
      </c>
      <c r="G12" s="145">
        <v>1</v>
      </c>
      <c r="H12" s="145"/>
      <c r="I12" s="145"/>
      <c r="J12" s="145">
        <v>1</v>
      </c>
      <c r="K12" s="146">
        <v>5</v>
      </c>
    </row>
    <row r="13" spans="1:11" ht="14.25" customHeight="1">
      <c r="B13" s="90"/>
      <c r="C13" s="143">
        <f t="shared" si="1"/>
        <v>87</v>
      </c>
      <c r="D13" s="143">
        <v>21</v>
      </c>
      <c r="E13" s="143">
        <v>3</v>
      </c>
      <c r="F13" s="143">
        <v>4</v>
      </c>
      <c r="G13" s="143">
        <v>6</v>
      </c>
      <c r="H13" s="143">
        <v>8</v>
      </c>
      <c r="I13" s="143">
        <v>0</v>
      </c>
      <c r="J13" s="143">
        <v>2</v>
      </c>
      <c r="K13" s="144">
        <v>43</v>
      </c>
    </row>
    <row r="14" spans="1:11" ht="14.25" customHeight="1">
      <c r="B14" s="90" t="s">
        <v>45</v>
      </c>
      <c r="C14" s="145">
        <f t="shared" si="1"/>
        <v>11</v>
      </c>
      <c r="D14" s="145">
        <v>5</v>
      </c>
      <c r="E14" s="145"/>
      <c r="F14" s="145"/>
      <c r="G14" s="145">
        <v>1</v>
      </c>
      <c r="H14" s="145">
        <v>1</v>
      </c>
      <c r="I14" s="145">
        <v>1</v>
      </c>
      <c r="J14" s="145"/>
      <c r="K14" s="146">
        <v>3</v>
      </c>
    </row>
    <row r="15" spans="1:11" ht="14.25" customHeight="1">
      <c r="B15" s="90"/>
      <c r="C15" s="143">
        <f t="shared" si="1"/>
        <v>259</v>
      </c>
      <c r="D15" s="143">
        <v>67</v>
      </c>
      <c r="E15" s="143">
        <v>18</v>
      </c>
      <c r="F15" s="143">
        <v>1</v>
      </c>
      <c r="G15" s="143">
        <v>11</v>
      </c>
      <c r="H15" s="143">
        <v>17</v>
      </c>
      <c r="I15" s="143">
        <v>3</v>
      </c>
      <c r="J15" s="143">
        <v>3</v>
      </c>
      <c r="K15" s="144">
        <v>139</v>
      </c>
    </row>
    <row r="16" spans="1:11" ht="14.25" customHeight="1">
      <c r="B16" s="90" t="s">
        <v>46</v>
      </c>
      <c r="C16" s="145">
        <f t="shared" si="1"/>
        <v>0</v>
      </c>
      <c r="D16" s="145"/>
      <c r="E16" s="145"/>
      <c r="F16" s="145"/>
      <c r="G16" s="145"/>
      <c r="H16" s="145"/>
      <c r="I16" s="145"/>
      <c r="J16" s="145"/>
      <c r="K16" s="146"/>
    </row>
    <row r="17" spans="2:11" ht="14.25" customHeight="1">
      <c r="B17" s="90"/>
      <c r="C17" s="143">
        <f t="shared" si="1"/>
        <v>7</v>
      </c>
      <c r="D17" s="143">
        <v>1</v>
      </c>
      <c r="E17" s="143">
        <v>0</v>
      </c>
      <c r="F17" s="143">
        <v>0</v>
      </c>
      <c r="G17" s="143">
        <v>0</v>
      </c>
      <c r="H17" s="143">
        <v>0</v>
      </c>
      <c r="I17" s="143">
        <v>0</v>
      </c>
      <c r="J17" s="143">
        <v>0</v>
      </c>
      <c r="K17" s="144">
        <v>6</v>
      </c>
    </row>
    <row r="18" spans="2:11" ht="14.25" customHeight="1">
      <c r="B18" s="90" t="s">
        <v>47</v>
      </c>
      <c r="C18" s="145">
        <f t="shared" si="1"/>
        <v>2</v>
      </c>
      <c r="D18" s="145">
        <v>2</v>
      </c>
      <c r="E18" s="145"/>
      <c r="F18" s="145"/>
      <c r="G18" s="145"/>
      <c r="H18" s="145"/>
      <c r="I18" s="145"/>
      <c r="J18" s="145"/>
      <c r="K18" s="146"/>
    </row>
    <row r="19" spans="2:11" ht="14.25" customHeight="1">
      <c r="B19" s="90"/>
      <c r="C19" s="143">
        <f t="shared" si="1"/>
        <v>47</v>
      </c>
      <c r="D19" s="143">
        <v>18</v>
      </c>
      <c r="E19" s="143">
        <v>5</v>
      </c>
      <c r="F19" s="143">
        <v>0</v>
      </c>
      <c r="G19" s="143">
        <v>1</v>
      </c>
      <c r="H19" s="143">
        <v>3</v>
      </c>
      <c r="I19" s="143">
        <v>0</v>
      </c>
      <c r="J19" s="143">
        <v>0</v>
      </c>
      <c r="K19" s="144">
        <v>20</v>
      </c>
    </row>
    <row r="20" spans="2:11" ht="14.25" customHeight="1">
      <c r="B20" s="90" t="s">
        <v>48</v>
      </c>
      <c r="C20" s="145">
        <f t="shared" si="1"/>
        <v>14</v>
      </c>
      <c r="D20" s="145">
        <v>5</v>
      </c>
      <c r="E20" s="145">
        <v>1</v>
      </c>
      <c r="F20" s="145"/>
      <c r="G20" s="145">
        <v>2</v>
      </c>
      <c r="H20" s="145"/>
      <c r="I20" s="145">
        <v>1</v>
      </c>
      <c r="J20" s="145">
        <v>1</v>
      </c>
      <c r="K20" s="146">
        <v>4</v>
      </c>
    </row>
    <row r="21" spans="2:11" ht="14.25" customHeight="1">
      <c r="B21" s="90"/>
      <c r="C21" s="143">
        <f t="shared" si="1"/>
        <v>123</v>
      </c>
      <c r="D21" s="143">
        <v>25</v>
      </c>
      <c r="E21" s="143">
        <v>9</v>
      </c>
      <c r="F21" s="143">
        <v>0</v>
      </c>
      <c r="G21" s="143">
        <v>5</v>
      </c>
      <c r="H21" s="143">
        <v>5</v>
      </c>
      <c r="I21" s="143">
        <v>3</v>
      </c>
      <c r="J21" s="143">
        <v>3</v>
      </c>
      <c r="K21" s="144">
        <v>73</v>
      </c>
    </row>
    <row r="22" spans="2:11" ht="14.25" customHeight="1">
      <c r="B22" s="90" t="s">
        <v>49</v>
      </c>
      <c r="C22" s="145">
        <f t="shared" si="1"/>
        <v>7</v>
      </c>
      <c r="D22" s="145">
        <v>3</v>
      </c>
      <c r="E22" s="145">
        <v>1</v>
      </c>
      <c r="F22" s="145"/>
      <c r="G22" s="145">
        <v>1</v>
      </c>
      <c r="H22" s="145">
        <v>2</v>
      </c>
      <c r="I22" s="145"/>
      <c r="J22" s="145"/>
      <c r="K22" s="146"/>
    </row>
    <row r="23" spans="2:11" ht="14.25" customHeight="1">
      <c r="B23" s="90"/>
      <c r="C23" s="143">
        <f t="shared" si="1"/>
        <v>51</v>
      </c>
      <c r="D23" s="143">
        <v>14</v>
      </c>
      <c r="E23" s="143">
        <v>3</v>
      </c>
      <c r="F23" s="143">
        <v>0</v>
      </c>
      <c r="G23" s="143">
        <v>4</v>
      </c>
      <c r="H23" s="143">
        <v>5</v>
      </c>
      <c r="I23" s="143">
        <v>1</v>
      </c>
      <c r="J23" s="143">
        <v>0</v>
      </c>
      <c r="K23" s="144">
        <v>24</v>
      </c>
    </row>
    <row r="24" spans="2:11" ht="14.25" customHeight="1">
      <c r="B24" s="90" t="s">
        <v>50</v>
      </c>
      <c r="C24" s="145">
        <f t="shared" si="1"/>
        <v>14</v>
      </c>
      <c r="D24" s="145">
        <v>6</v>
      </c>
      <c r="E24" s="145">
        <v>2</v>
      </c>
      <c r="F24" s="145">
        <v>1</v>
      </c>
      <c r="G24" s="145">
        <v>1</v>
      </c>
      <c r="H24" s="145">
        <v>3</v>
      </c>
      <c r="I24" s="145"/>
      <c r="J24" s="145">
        <v>1</v>
      </c>
      <c r="K24" s="146"/>
    </row>
    <row r="25" spans="2:11" ht="14.25" customHeight="1">
      <c r="B25" s="90"/>
      <c r="C25" s="143">
        <f t="shared" si="1"/>
        <v>346</v>
      </c>
      <c r="D25" s="143">
        <v>71</v>
      </c>
      <c r="E25" s="143">
        <v>18</v>
      </c>
      <c r="F25" s="143">
        <v>4</v>
      </c>
      <c r="G25" s="143">
        <v>13</v>
      </c>
      <c r="H25" s="143">
        <v>35</v>
      </c>
      <c r="I25" s="143">
        <v>4</v>
      </c>
      <c r="J25" s="143">
        <v>10</v>
      </c>
      <c r="K25" s="144">
        <v>191</v>
      </c>
    </row>
    <row r="26" spans="2:11" ht="14.25" customHeight="1">
      <c r="B26" s="90" t="s">
        <v>51</v>
      </c>
      <c r="C26" s="145">
        <f t="shared" si="1"/>
        <v>15</v>
      </c>
      <c r="D26" s="145">
        <v>7</v>
      </c>
      <c r="E26" s="145">
        <v>3</v>
      </c>
      <c r="F26" s="145"/>
      <c r="G26" s="145"/>
      <c r="H26" s="145"/>
      <c r="I26" s="145"/>
      <c r="J26" s="145"/>
      <c r="K26" s="146">
        <v>5</v>
      </c>
    </row>
    <row r="27" spans="2:11" ht="14.25" customHeight="1">
      <c r="B27" s="90"/>
      <c r="C27" s="143">
        <f t="shared" si="1"/>
        <v>170</v>
      </c>
      <c r="D27" s="143">
        <v>35</v>
      </c>
      <c r="E27" s="143">
        <v>15</v>
      </c>
      <c r="F27" s="143">
        <v>1</v>
      </c>
      <c r="G27" s="143">
        <v>6</v>
      </c>
      <c r="H27" s="143">
        <v>6</v>
      </c>
      <c r="I27" s="143">
        <v>2</v>
      </c>
      <c r="J27" s="143">
        <v>1</v>
      </c>
      <c r="K27" s="144">
        <v>104</v>
      </c>
    </row>
    <row r="28" spans="2:11" ht="14.25" customHeight="1">
      <c r="B28" s="90" t="s">
        <v>52</v>
      </c>
      <c r="C28" s="145">
        <f t="shared" si="1"/>
        <v>10</v>
      </c>
      <c r="D28" s="145">
        <v>1</v>
      </c>
      <c r="E28" s="145">
        <v>1</v>
      </c>
      <c r="F28" s="145"/>
      <c r="G28" s="145">
        <v>1</v>
      </c>
      <c r="H28" s="145">
        <v>2</v>
      </c>
      <c r="I28" s="145"/>
      <c r="J28" s="145"/>
      <c r="K28" s="146">
        <v>5</v>
      </c>
    </row>
    <row r="29" spans="2:11" ht="14.25" customHeight="1">
      <c r="B29" s="90"/>
      <c r="C29" s="143">
        <f t="shared" si="1"/>
        <v>61</v>
      </c>
      <c r="D29" s="143">
        <v>18</v>
      </c>
      <c r="E29" s="143">
        <v>2</v>
      </c>
      <c r="F29" s="143">
        <v>0</v>
      </c>
      <c r="G29" s="143">
        <v>2</v>
      </c>
      <c r="H29" s="143">
        <v>6</v>
      </c>
      <c r="I29" s="143">
        <v>0</v>
      </c>
      <c r="J29" s="143">
        <v>1</v>
      </c>
      <c r="K29" s="144">
        <v>32</v>
      </c>
    </row>
    <row r="30" spans="2:11" ht="14.25" customHeight="1">
      <c r="B30" s="90" t="s">
        <v>53</v>
      </c>
      <c r="C30" s="145">
        <f t="shared" si="1"/>
        <v>83</v>
      </c>
      <c r="D30" s="145">
        <v>32</v>
      </c>
      <c r="E30" s="145">
        <v>8</v>
      </c>
      <c r="F30" s="145">
        <v>4</v>
      </c>
      <c r="G30" s="145">
        <v>5</v>
      </c>
      <c r="H30" s="145">
        <v>7</v>
      </c>
      <c r="I30" s="145">
        <v>2</v>
      </c>
      <c r="J30" s="145">
        <v>1</v>
      </c>
      <c r="K30" s="146">
        <v>24</v>
      </c>
    </row>
    <row r="31" spans="2:11" ht="14.25" customHeight="1">
      <c r="B31" s="90"/>
      <c r="C31" s="143">
        <f t="shared" si="1"/>
        <v>896</v>
      </c>
      <c r="D31" s="143">
        <v>241</v>
      </c>
      <c r="E31" s="143">
        <v>56</v>
      </c>
      <c r="F31" s="143">
        <v>12</v>
      </c>
      <c r="G31" s="143">
        <v>50</v>
      </c>
      <c r="H31" s="143">
        <v>64</v>
      </c>
      <c r="I31" s="143">
        <v>15</v>
      </c>
      <c r="J31" s="143">
        <v>20</v>
      </c>
      <c r="K31" s="144">
        <v>438</v>
      </c>
    </row>
    <row r="32" spans="2:11" ht="14.25" customHeight="1">
      <c r="B32" s="90" t="s">
        <v>54</v>
      </c>
      <c r="C32" s="145">
        <f t="shared" si="1"/>
        <v>3</v>
      </c>
      <c r="D32" s="145">
        <v>2</v>
      </c>
      <c r="E32" s="145">
        <v>1</v>
      </c>
      <c r="F32" s="145"/>
      <c r="G32" s="145"/>
      <c r="H32" s="145"/>
      <c r="I32" s="145"/>
      <c r="J32" s="145"/>
      <c r="K32" s="146"/>
    </row>
    <row r="33" spans="2:11" ht="14.25" customHeight="1">
      <c r="B33" s="90"/>
      <c r="C33" s="143">
        <f t="shared" si="1"/>
        <v>24</v>
      </c>
      <c r="D33" s="143">
        <v>8</v>
      </c>
      <c r="E33" s="143">
        <v>1</v>
      </c>
      <c r="F33" s="143">
        <v>0</v>
      </c>
      <c r="G33" s="143">
        <v>1</v>
      </c>
      <c r="H33" s="143">
        <v>4</v>
      </c>
      <c r="I33" s="143">
        <v>0</v>
      </c>
      <c r="J33" s="143">
        <v>0</v>
      </c>
      <c r="K33" s="144">
        <v>10</v>
      </c>
    </row>
    <row r="34" spans="2:11" ht="14.25" customHeight="1">
      <c r="B34" s="90" t="s">
        <v>55</v>
      </c>
      <c r="C34" s="145">
        <f t="shared" si="1"/>
        <v>0</v>
      </c>
      <c r="D34" s="145"/>
      <c r="E34" s="145"/>
      <c r="F34" s="145"/>
      <c r="G34" s="145"/>
      <c r="H34" s="145"/>
      <c r="I34" s="145"/>
      <c r="J34" s="145"/>
      <c r="K34" s="146"/>
    </row>
    <row r="35" spans="2:11" ht="14.25" customHeight="1">
      <c r="B35" s="90"/>
      <c r="C35" s="143">
        <f t="shared" si="1"/>
        <v>20</v>
      </c>
      <c r="D35" s="143">
        <v>4</v>
      </c>
      <c r="E35" s="143">
        <v>1</v>
      </c>
      <c r="F35" s="143">
        <v>1</v>
      </c>
      <c r="G35" s="143">
        <v>0</v>
      </c>
      <c r="H35" s="143">
        <v>2</v>
      </c>
      <c r="I35" s="143">
        <v>0</v>
      </c>
      <c r="J35" s="143">
        <v>0</v>
      </c>
      <c r="K35" s="144">
        <v>12</v>
      </c>
    </row>
    <row r="36" spans="2:11" ht="14.25" customHeight="1">
      <c r="B36" s="90" t="s">
        <v>56</v>
      </c>
      <c r="C36" s="145">
        <f t="shared" si="1"/>
        <v>3</v>
      </c>
      <c r="D36" s="145"/>
      <c r="E36" s="145">
        <v>1</v>
      </c>
      <c r="F36" s="145"/>
      <c r="G36" s="145"/>
      <c r="H36" s="145">
        <v>1</v>
      </c>
      <c r="I36" s="145"/>
      <c r="J36" s="145"/>
      <c r="K36" s="146">
        <v>1</v>
      </c>
    </row>
    <row r="37" spans="2:11" ht="14.25" customHeight="1">
      <c r="B37" s="90"/>
      <c r="C37" s="143">
        <f t="shared" si="1"/>
        <v>26</v>
      </c>
      <c r="D37" s="143">
        <v>12</v>
      </c>
      <c r="E37" s="143">
        <v>2</v>
      </c>
      <c r="F37" s="143">
        <v>0</v>
      </c>
      <c r="G37" s="143">
        <v>1</v>
      </c>
      <c r="H37" s="143">
        <v>1</v>
      </c>
      <c r="I37" s="143">
        <v>0</v>
      </c>
      <c r="J37" s="143">
        <v>1</v>
      </c>
      <c r="K37" s="144">
        <v>9</v>
      </c>
    </row>
    <row r="38" spans="2:11" ht="14.25" customHeight="1">
      <c r="B38" s="90" t="s">
        <v>57</v>
      </c>
      <c r="C38" s="145">
        <f t="shared" si="1"/>
        <v>11</v>
      </c>
      <c r="D38" s="145">
        <v>3</v>
      </c>
      <c r="E38" s="145"/>
      <c r="F38" s="145"/>
      <c r="G38" s="145"/>
      <c r="H38" s="145"/>
      <c r="I38" s="145"/>
      <c r="J38" s="145">
        <v>1</v>
      </c>
      <c r="K38" s="146">
        <v>7</v>
      </c>
    </row>
    <row r="39" spans="2:11" ht="14.25" customHeight="1">
      <c r="B39" s="90"/>
      <c r="C39" s="143">
        <f t="shared" si="1"/>
        <v>123</v>
      </c>
      <c r="D39" s="143">
        <v>24</v>
      </c>
      <c r="E39" s="143">
        <v>5</v>
      </c>
      <c r="F39" s="143">
        <v>0</v>
      </c>
      <c r="G39" s="143">
        <v>7</v>
      </c>
      <c r="H39" s="143">
        <v>6</v>
      </c>
      <c r="I39" s="143">
        <v>0</v>
      </c>
      <c r="J39" s="143">
        <v>4</v>
      </c>
      <c r="K39" s="144">
        <v>77</v>
      </c>
    </row>
    <row r="40" spans="2:11" ht="14.25" customHeight="1">
      <c r="B40" s="90" t="s">
        <v>58</v>
      </c>
      <c r="C40" s="145">
        <f t="shared" ref="C40:C71" si="2">SUM(D40:K40)</f>
        <v>7</v>
      </c>
      <c r="D40" s="145">
        <v>5</v>
      </c>
      <c r="E40" s="145"/>
      <c r="F40" s="145"/>
      <c r="G40" s="145">
        <v>1</v>
      </c>
      <c r="H40" s="145"/>
      <c r="I40" s="145"/>
      <c r="J40" s="145">
        <v>1</v>
      </c>
      <c r="K40" s="146"/>
    </row>
    <row r="41" spans="2:11" ht="14.25" customHeight="1">
      <c r="B41" s="90"/>
      <c r="C41" s="143">
        <f t="shared" si="2"/>
        <v>204</v>
      </c>
      <c r="D41" s="143">
        <v>47</v>
      </c>
      <c r="E41" s="143">
        <v>11</v>
      </c>
      <c r="F41" s="143">
        <v>1</v>
      </c>
      <c r="G41" s="143">
        <v>6</v>
      </c>
      <c r="H41" s="143">
        <v>17</v>
      </c>
      <c r="I41" s="143">
        <v>5</v>
      </c>
      <c r="J41" s="143">
        <v>4</v>
      </c>
      <c r="K41" s="144">
        <v>113</v>
      </c>
    </row>
    <row r="42" spans="2:11" ht="14.25" customHeight="1">
      <c r="B42" s="90" t="s">
        <v>59</v>
      </c>
      <c r="C42" s="145">
        <f t="shared" si="2"/>
        <v>0</v>
      </c>
      <c r="D42" s="145"/>
      <c r="E42" s="145"/>
      <c r="F42" s="145"/>
      <c r="G42" s="145"/>
      <c r="H42" s="145"/>
      <c r="I42" s="145"/>
      <c r="J42" s="145"/>
      <c r="K42" s="146"/>
    </row>
    <row r="43" spans="2:11" ht="14.25" customHeight="1">
      <c r="B43" s="90"/>
      <c r="C43" s="143">
        <f t="shared" si="2"/>
        <v>0</v>
      </c>
      <c r="D43" s="143">
        <v>0</v>
      </c>
      <c r="E43" s="143">
        <v>0</v>
      </c>
      <c r="F43" s="143">
        <v>0</v>
      </c>
      <c r="G43" s="143">
        <v>0</v>
      </c>
      <c r="H43" s="143">
        <v>0</v>
      </c>
      <c r="I43" s="143">
        <v>0</v>
      </c>
      <c r="J43" s="143">
        <v>0</v>
      </c>
      <c r="K43" s="144">
        <v>0</v>
      </c>
    </row>
    <row r="44" spans="2:11" ht="14.25" customHeight="1">
      <c r="B44" s="90" t="s">
        <v>60</v>
      </c>
      <c r="C44" s="145">
        <f t="shared" si="2"/>
        <v>0</v>
      </c>
      <c r="D44" s="145"/>
      <c r="E44" s="145"/>
      <c r="F44" s="145"/>
      <c r="G44" s="145"/>
      <c r="H44" s="145"/>
      <c r="I44" s="145"/>
      <c r="J44" s="145"/>
      <c r="K44" s="146"/>
    </row>
    <row r="45" spans="2:11" ht="14.25" customHeight="1">
      <c r="B45" s="90"/>
      <c r="C45" s="143">
        <f t="shared" si="2"/>
        <v>24</v>
      </c>
      <c r="D45" s="143">
        <v>7</v>
      </c>
      <c r="E45" s="143">
        <v>3</v>
      </c>
      <c r="F45" s="143">
        <v>0</v>
      </c>
      <c r="G45" s="143">
        <v>1</v>
      </c>
      <c r="H45" s="143">
        <v>0</v>
      </c>
      <c r="I45" s="143">
        <v>0</v>
      </c>
      <c r="J45" s="143">
        <v>1</v>
      </c>
      <c r="K45" s="144">
        <v>12</v>
      </c>
    </row>
    <row r="46" spans="2:11" ht="14.25" customHeight="1">
      <c r="B46" s="90" t="s">
        <v>61</v>
      </c>
      <c r="C46" s="145">
        <f t="shared" si="2"/>
        <v>65</v>
      </c>
      <c r="D46" s="145">
        <v>21</v>
      </c>
      <c r="E46" s="145">
        <v>3</v>
      </c>
      <c r="F46" s="145"/>
      <c r="G46" s="145">
        <v>4</v>
      </c>
      <c r="H46" s="145">
        <v>4</v>
      </c>
      <c r="I46" s="145">
        <v>2</v>
      </c>
      <c r="J46" s="145">
        <v>3</v>
      </c>
      <c r="K46" s="146">
        <v>28</v>
      </c>
    </row>
    <row r="47" spans="2:11" ht="14.25" customHeight="1">
      <c r="B47" s="90"/>
      <c r="C47" s="143">
        <f t="shared" si="2"/>
        <v>686</v>
      </c>
      <c r="D47" s="143">
        <v>164</v>
      </c>
      <c r="E47" s="143">
        <v>37</v>
      </c>
      <c r="F47" s="143">
        <v>5</v>
      </c>
      <c r="G47" s="143">
        <v>19</v>
      </c>
      <c r="H47" s="143">
        <v>43</v>
      </c>
      <c r="I47" s="143">
        <v>6</v>
      </c>
      <c r="J47" s="143">
        <v>15</v>
      </c>
      <c r="K47" s="144">
        <v>397</v>
      </c>
    </row>
    <row r="48" spans="2:11" ht="14.25" customHeight="1">
      <c r="B48" s="90" t="s">
        <v>62</v>
      </c>
      <c r="C48" s="145">
        <f t="shared" si="2"/>
        <v>1</v>
      </c>
      <c r="D48" s="145"/>
      <c r="E48" s="145"/>
      <c r="F48" s="145"/>
      <c r="G48" s="145"/>
      <c r="H48" s="145"/>
      <c r="I48" s="145"/>
      <c r="J48" s="145"/>
      <c r="K48" s="146">
        <v>1</v>
      </c>
    </row>
    <row r="49" spans="1:11" ht="14.25" customHeight="1">
      <c r="B49" s="94"/>
      <c r="C49" s="147">
        <f t="shared" si="2"/>
        <v>9</v>
      </c>
      <c r="D49" s="147">
        <v>1</v>
      </c>
      <c r="E49" s="147">
        <v>0</v>
      </c>
      <c r="F49" s="147">
        <v>0</v>
      </c>
      <c r="G49" s="147">
        <v>1</v>
      </c>
      <c r="H49" s="147">
        <v>0</v>
      </c>
      <c r="I49" s="147">
        <v>0</v>
      </c>
      <c r="J49" s="147">
        <v>0</v>
      </c>
      <c r="K49" s="148">
        <v>7</v>
      </c>
    </row>
    <row r="50" spans="1:11" ht="14.25" customHeight="1">
      <c r="B50" s="90" t="s">
        <v>63</v>
      </c>
      <c r="C50" s="145">
        <f t="shared" si="2"/>
        <v>24</v>
      </c>
      <c r="D50" s="145">
        <v>9</v>
      </c>
      <c r="E50" s="145">
        <v>3</v>
      </c>
      <c r="F50" s="145"/>
      <c r="G50" s="145">
        <v>1</v>
      </c>
      <c r="H50" s="145">
        <v>5</v>
      </c>
      <c r="I50" s="145"/>
      <c r="J50" s="145">
        <v>1</v>
      </c>
      <c r="K50" s="146">
        <v>5</v>
      </c>
    </row>
    <row r="51" spans="1:11" ht="14.25" customHeight="1">
      <c r="B51" s="90"/>
      <c r="C51" s="143">
        <f t="shared" si="2"/>
        <v>240</v>
      </c>
      <c r="D51" s="143">
        <v>56</v>
      </c>
      <c r="E51" s="143">
        <v>25</v>
      </c>
      <c r="F51" s="143">
        <v>2</v>
      </c>
      <c r="G51" s="143">
        <v>11</v>
      </c>
      <c r="H51" s="143">
        <v>19</v>
      </c>
      <c r="I51" s="143">
        <v>2</v>
      </c>
      <c r="J51" s="143">
        <v>4</v>
      </c>
      <c r="K51" s="144">
        <v>121</v>
      </c>
    </row>
    <row r="52" spans="1:11" ht="14.25" customHeight="1">
      <c r="B52" s="91" t="s">
        <v>64</v>
      </c>
      <c r="C52" s="141">
        <f t="shared" si="2"/>
        <v>0</v>
      </c>
      <c r="D52" s="141"/>
      <c r="E52" s="141"/>
      <c r="F52" s="141"/>
      <c r="G52" s="141"/>
      <c r="H52" s="141"/>
      <c r="I52" s="141"/>
      <c r="J52" s="141"/>
      <c r="K52" s="149"/>
    </row>
    <row r="53" spans="1:11" ht="14.25" customHeight="1">
      <c r="B53" s="90"/>
      <c r="C53" s="143">
        <f t="shared" si="2"/>
        <v>9</v>
      </c>
      <c r="D53" s="143">
        <v>6</v>
      </c>
      <c r="E53" s="143">
        <v>0</v>
      </c>
      <c r="F53" s="143">
        <v>0</v>
      </c>
      <c r="G53" s="143">
        <v>0</v>
      </c>
      <c r="H53" s="143">
        <v>0</v>
      </c>
      <c r="I53" s="143">
        <v>0</v>
      </c>
      <c r="J53" s="143">
        <v>0</v>
      </c>
      <c r="K53" s="144">
        <v>3</v>
      </c>
    </row>
    <row r="54" spans="1:11" ht="14.25" customHeight="1">
      <c r="B54" s="90" t="s">
        <v>65</v>
      </c>
      <c r="C54" s="145">
        <f t="shared" si="2"/>
        <v>6</v>
      </c>
      <c r="D54" s="145">
        <v>4</v>
      </c>
      <c r="E54" s="145">
        <v>1</v>
      </c>
      <c r="F54" s="145"/>
      <c r="G54" s="145"/>
      <c r="H54" s="145"/>
      <c r="I54" s="145"/>
      <c r="J54" s="145">
        <v>1</v>
      </c>
      <c r="K54" s="146"/>
    </row>
    <row r="55" spans="1:11" ht="14.25" customHeight="1">
      <c r="B55" s="90"/>
      <c r="C55" s="143">
        <f t="shared" si="2"/>
        <v>89</v>
      </c>
      <c r="D55" s="143">
        <v>27</v>
      </c>
      <c r="E55" s="143">
        <v>3</v>
      </c>
      <c r="F55" s="143">
        <v>2</v>
      </c>
      <c r="G55" s="143">
        <v>5</v>
      </c>
      <c r="H55" s="143">
        <v>4</v>
      </c>
      <c r="I55" s="143">
        <v>0</v>
      </c>
      <c r="J55" s="143">
        <v>2</v>
      </c>
      <c r="K55" s="144">
        <v>46</v>
      </c>
    </row>
    <row r="56" spans="1:11" ht="14.25" customHeight="1">
      <c r="B56" s="90" t="s">
        <v>66</v>
      </c>
      <c r="C56" s="145">
        <f t="shared" si="2"/>
        <v>1</v>
      </c>
      <c r="D56" s="145">
        <v>1</v>
      </c>
      <c r="E56" s="145"/>
      <c r="F56" s="145"/>
      <c r="G56" s="145"/>
      <c r="H56" s="145"/>
      <c r="I56" s="145"/>
      <c r="J56" s="145"/>
      <c r="K56" s="146"/>
    </row>
    <row r="57" spans="1:11" ht="14.25" customHeight="1">
      <c r="A57" s="3"/>
      <c r="B57" s="90"/>
      <c r="C57" s="143">
        <f t="shared" si="2"/>
        <v>4</v>
      </c>
      <c r="D57" s="143">
        <v>1</v>
      </c>
      <c r="E57" s="143">
        <v>0</v>
      </c>
      <c r="F57" s="143">
        <v>0</v>
      </c>
      <c r="G57" s="143">
        <v>1</v>
      </c>
      <c r="H57" s="143">
        <v>0</v>
      </c>
      <c r="I57" s="143">
        <v>0</v>
      </c>
      <c r="J57" s="143">
        <v>0</v>
      </c>
      <c r="K57" s="144">
        <v>2</v>
      </c>
    </row>
    <row r="58" spans="1:11" ht="14.25" customHeight="1">
      <c r="B58" s="90" t="s">
        <v>67</v>
      </c>
      <c r="C58" s="145">
        <f t="shared" si="2"/>
        <v>4</v>
      </c>
      <c r="D58" s="145">
        <v>2</v>
      </c>
      <c r="E58" s="145"/>
      <c r="F58" s="145"/>
      <c r="G58" s="145"/>
      <c r="H58" s="145"/>
      <c r="I58" s="145"/>
      <c r="J58" s="145"/>
      <c r="K58" s="146">
        <v>2</v>
      </c>
    </row>
    <row r="59" spans="1:11" ht="14.25" customHeight="1">
      <c r="B59" s="90"/>
      <c r="C59" s="143">
        <f t="shared" si="2"/>
        <v>150</v>
      </c>
      <c r="D59" s="143">
        <v>16</v>
      </c>
      <c r="E59" s="143">
        <v>15</v>
      </c>
      <c r="F59" s="143">
        <v>1</v>
      </c>
      <c r="G59" s="143">
        <v>8</v>
      </c>
      <c r="H59" s="143">
        <v>8</v>
      </c>
      <c r="I59" s="143">
        <v>2</v>
      </c>
      <c r="J59" s="143">
        <v>1</v>
      </c>
      <c r="K59" s="144">
        <v>99</v>
      </c>
    </row>
    <row r="60" spans="1:11" ht="14.25" customHeight="1">
      <c r="B60" s="90" t="s">
        <v>68</v>
      </c>
      <c r="C60" s="145">
        <f t="shared" si="2"/>
        <v>5</v>
      </c>
      <c r="D60" s="145">
        <v>2</v>
      </c>
      <c r="E60" s="145"/>
      <c r="F60" s="145">
        <v>1</v>
      </c>
      <c r="G60" s="145"/>
      <c r="H60" s="145"/>
      <c r="I60" s="145"/>
      <c r="J60" s="145"/>
      <c r="K60" s="146">
        <v>2</v>
      </c>
    </row>
    <row r="61" spans="1:11" ht="14.25" customHeight="1">
      <c r="B61" s="90"/>
      <c r="C61" s="143">
        <f t="shared" si="2"/>
        <v>65</v>
      </c>
      <c r="D61" s="143">
        <v>10</v>
      </c>
      <c r="E61" s="143">
        <v>7</v>
      </c>
      <c r="F61" s="143">
        <v>1</v>
      </c>
      <c r="G61" s="143">
        <v>2</v>
      </c>
      <c r="H61" s="143">
        <v>2</v>
      </c>
      <c r="I61" s="143">
        <v>3</v>
      </c>
      <c r="J61" s="143">
        <v>1</v>
      </c>
      <c r="K61" s="144">
        <v>39</v>
      </c>
    </row>
    <row r="62" spans="1:11" ht="14.25" customHeight="1">
      <c r="B62" s="90" t="s">
        <v>69</v>
      </c>
      <c r="C62" s="145">
        <f t="shared" si="2"/>
        <v>0</v>
      </c>
      <c r="D62" s="145"/>
      <c r="E62" s="145"/>
      <c r="F62" s="145"/>
      <c r="G62" s="145"/>
      <c r="H62" s="145"/>
      <c r="I62" s="145"/>
      <c r="J62" s="145"/>
      <c r="K62" s="146"/>
    </row>
    <row r="63" spans="1:11" ht="14.25" customHeight="1">
      <c r="B63" s="90"/>
      <c r="C63" s="143">
        <f t="shared" si="2"/>
        <v>2</v>
      </c>
      <c r="D63" s="143">
        <v>0</v>
      </c>
      <c r="E63" s="143">
        <v>0</v>
      </c>
      <c r="F63" s="143">
        <v>0</v>
      </c>
      <c r="G63" s="143">
        <v>0</v>
      </c>
      <c r="H63" s="143">
        <v>0</v>
      </c>
      <c r="I63" s="143">
        <v>0</v>
      </c>
      <c r="J63" s="143">
        <v>0</v>
      </c>
      <c r="K63" s="144">
        <v>2</v>
      </c>
    </row>
    <row r="64" spans="1:11" ht="14.25" customHeight="1">
      <c r="B64" s="90" t="s">
        <v>70</v>
      </c>
      <c r="C64" s="145">
        <f t="shared" si="2"/>
        <v>0</v>
      </c>
      <c r="D64" s="145"/>
      <c r="E64" s="145"/>
      <c r="F64" s="145"/>
      <c r="G64" s="145"/>
      <c r="H64" s="145"/>
      <c r="I64" s="145"/>
      <c r="J64" s="145"/>
      <c r="K64" s="146"/>
    </row>
    <row r="65" spans="2:11" ht="14.25" customHeight="1">
      <c r="B65" s="90"/>
      <c r="C65" s="143">
        <f t="shared" si="2"/>
        <v>10</v>
      </c>
      <c r="D65" s="143">
        <v>0</v>
      </c>
      <c r="E65" s="143">
        <v>1</v>
      </c>
      <c r="F65" s="143">
        <v>0</v>
      </c>
      <c r="G65" s="143">
        <v>1</v>
      </c>
      <c r="H65" s="143">
        <v>1</v>
      </c>
      <c r="I65" s="143">
        <v>0</v>
      </c>
      <c r="J65" s="143">
        <v>0</v>
      </c>
      <c r="K65" s="144">
        <v>7</v>
      </c>
    </row>
    <row r="66" spans="2:11" ht="14.25" customHeight="1">
      <c r="B66" s="90" t="s">
        <v>71</v>
      </c>
      <c r="C66" s="145">
        <f t="shared" si="2"/>
        <v>0</v>
      </c>
      <c r="D66" s="145"/>
      <c r="E66" s="145"/>
      <c r="F66" s="145"/>
      <c r="G66" s="145"/>
      <c r="H66" s="145"/>
      <c r="I66" s="145"/>
      <c r="J66" s="145"/>
      <c r="K66" s="146"/>
    </row>
    <row r="67" spans="2:11" ht="14.25" customHeight="1">
      <c r="B67" s="90"/>
      <c r="C67" s="143">
        <f t="shared" si="2"/>
        <v>12</v>
      </c>
      <c r="D67" s="143">
        <v>3</v>
      </c>
      <c r="E67" s="143">
        <v>3</v>
      </c>
      <c r="F67" s="143">
        <v>0</v>
      </c>
      <c r="G67" s="143">
        <v>1</v>
      </c>
      <c r="H67" s="143">
        <v>1</v>
      </c>
      <c r="I67" s="143">
        <v>1</v>
      </c>
      <c r="J67" s="143">
        <v>0</v>
      </c>
      <c r="K67" s="144">
        <v>3</v>
      </c>
    </row>
    <row r="68" spans="2:11" ht="14.25" customHeight="1">
      <c r="B68" s="90" t="s">
        <v>72</v>
      </c>
      <c r="C68" s="145">
        <f>SUM(D68:K68)</f>
        <v>12</v>
      </c>
      <c r="D68" s="145">
        <v>2</v>
      </c>
      <c r="E68" s="145">
        <v>3</v>
      </c>
      <c r="F68" s="145"/>
      <c r="G68" s="145"/>
      <c r="H68" s="145">
        <v>1</v>
      </c>
      <c r="I68" s="145"/>
      <c r="J68" s="145">
        <v>1</v>
      </c>
      <c r="K68" s="146">
        <v>5</v>
      </c>
    </row>
    <row r="69" spans="2:11" ht="14.25" customHeight="1">
      <c r="B69" s="90"/>
      <c r="C69" s="143">
        <f t="shared" si="2"/>
        <v>136</v>
      </c>
      <c r="D69" s="143">
        <v>30</v>
      </c>
      <c r="E69" s="143">
        <v>7</v>
      </c>
      <c r="F69" s="143">
        <v>2</v>
      </c>
      <c r="G69" s="143">
        <v>3</v>
      </c>
      <c r="H69" s="143">
        <v>7</v>
      </c>
      <c r="I69" s="143">
        <v>3</v>
      </c>
      <c r="J69" s="143">
        <v>4</v>
      </c>
      <c r="K69" s="144">
        <v>80</v>
      </c>
    </row>
    <row r="70" spans="2:11" ht="14.25" customHeight="1">
      <c r="B70" s="90" t="s">
        <v>73</v>
      </c>
      <c r="C70" s="145">
        <f t="shared" si="2"/>
        <v>8</v>
      </c>
      <c r="D70" s="145">
        <v>2</v>
      </c>
      <c r="E70" s="145"/>
      <c r="F70" s="145"/>
      <c r="G70" s="145"/>
      <c r="H70" s="145"/>
      <c r="I70" s="145"/>
      <c r="J70" s="145"/>
      <c r="K70" s="146">
        <v>6</v>
      </c>
    </row>
    <row r="71" spans="2:11" ht="14.25" customHeight="1">
      <c r="B71" s="90"/>
      <c r="C71" s="143">
        <f t="shared" si="2"/>
        <v>13</v>
      </c>
      <c r="D71" s="143">
        <v>5</v>
      </c>
      <c r="E71" s="143">
        <v>0</v>
      </c>
      <c r="F71" s="143">
        <v>0</v>
      </c>
      <c r="G71" s="143">
        <v>0</v>
      </c>
      <c r="H71" s="143">
        <v>1</v>
      </c>
      <c r="I71" s="143">
        <v>0</v>
      </c>
      <c r="J71" s="143">
        <v>0</v>
      </c>
      <c r="K71" s="144">
        <v>7</v>
      </c>
    </row>
    <row r="72" spans="2:11" ht="14.25" customHeight="1">
      <c r="B72" s="90" t="s">
        <v>74</v>
      </c>
      <c r="C72" s="145">
        <f t="shared" ref="C72:C103" si="3">SUM(D72:K72)</f>
        <v>9</v>
      </c>
      <c r="D72" s="145">
        <v>4</v>
      </c>
      <c r="E72" s="145">
        <v>1</v>
      </c>
      <c r="F72" s="145"/>
      <c r="G72" s="145">
        <v>1</v>
      </c>
      <c r="H72" s="145">
        <v>1</v>
      </c>
      <c r="I72" s="145"/>
      <c r="J72" s="145"/>
      <c r="K72" s="146">
        <v>2</v>
      </c>
    </row>
    <row r="73" spans="2:11" ht="14.25" customHeight="1">
      <c r="B73" s="90"/>
      <c r="C73" s="143">
        <f t="shared" si="3"/>
        <v>66</v>
      </c>
      <c r="D73" s="143">
        <v>15</v>
      </c>
      <c r="E73" s="143">
        <v>3</v>
      </c>
      <c r="F73" s="143">
        <v>1</v>
      </c>
      <c r="G73" s="143">
        <v>3</v>
      </c>
      <c r="H73" s="143">
        <v>2</v>
      </c>
      <c r="I73" s="143">
        <v>1</v>
      </c>
      <c r="J73" s="143">
        <v>1</v>
      </c>
      <c r="K73" s="144">
        <v>40</v>
      </c>
    </row>
    <row r="74" spans="2:11" ht="14.25" customHeight="1">
      <c r="B74" s="90" t="s">
        <v>75</v>
      </c>
      <c r="C74" s="145">
        <f t="shared" si="3"/>
        <v>5</v>
      </c>
      <c r="D74" s="145">
        <v>1</v>
      </c>
      <c r="E74" s="145"/>
      <c r="F74" s="145"/>
      <c r="G74" s="145"/>
      <c r="H74" s="145"/>
      <c r="I74" s="145"/>
      <c r="J74" s="145"/>
      <c r="K74" s="146">
        <v>4</v>
      </c>
    </row>
    <row r="75" spans="2:11" ht="14.25" customHeight="1">
      <c r="B75" s="90"/>
      <c r="C75" s="143">
        <f t="shared" si="3"/>
        <v>53</v>
      </c>
      <c r="D75" s="143">
        <v>9</v>
      </c>
      <c r="E75" s="143">
        <v>3</v>
      </c>
      <c r="F75" s="143">
        <v>1</v>
      </c>
      <c r="G75" s="143">
        <v>4</v>
      </c>
      <c r="H75" s="143">
        <v>6</v>
      </c>
      <c r="I75" s="143">
        <v>0</v>
      </c>
      <c r="J75" s="143">
        <v>2</v>
      </c>
      <c r="K75" s="144">
        <v>28</v>
      </c>
    </row>
    <row r="76" spans="2:11" ht="14.25" customHeight="1">
      <c r="B76" s="90" t="s">
        <v>76</v>
      </c>
      <c r="C76" s="145">
        <f t="shared" si="3"/>
        <v>0</v>
      </c>
      <c r="D76" s="145"/>
      <c r="E76" s="145"/>
      <c r="F76" s="145"/>
      <c r="G76" s="145"/>
      <c r="H76" s="145"/>
      <c r="I76" s="145"/>
      <c r="J76" s="145"/>
      <c r="K76" s="146"/>
    </row>
    <row r="77" spans="2:11" ht="14.25" customHeight="1">
      <c r="B77" s="90"/>
      <c r="C77" s="143">
        <f t="shared" si="3"/>
        <v>2</v>
      </c>
      <c r="D77" s="143">
        <v>0</v>
      </c>
      <c r="E77" s="143">
        <v>0</v>
      </c>
      <c r="F77" s="143">
        <v>0</v>
      </c>
      <c r="G77" s="143">
        <v>0</v>
      </c>
      <c r="H77" s="143">
        <v>0</v>
      </c>
      <c r="I77" s="143">
        <v>0</v>
      </c>
      <c r="J77" s="143">
        <v>0</v>
      </c>
      <c r="K77" s="144">
        <v>2</v>
      </c>
    </row>
    <row r="78" spans="2:11" ht="14.25" customHeight="1">
      <c r="B78" s="90" t="s">
        <v>77</v>
      </c>
      <c r="C78" s="145">
        <f t="shared" si="3"/>
        <v>10</v>
      </c>
      <c r="D78" s="145">
        <v>3</v>
      </c>
      <c r="E78" s="145">
        <v>1</v>
      </c>
      <c r="F78" s="145"/>
      <c r="G78" s="145">
        <v>1</v>
      </c>
      <c r="H78" s="145"/>
      <c r="I78" s="145"/>
      <c r="J78" s="145"/>
      <c r="K78" s="146">
        <v>5</v>
      </c>
    </row>
    <row r="79" spans="2:11" ht="14.25" customHeight="1">
      <c r="B79" s="90"/>
      <c r="C79" s="143">
        <f t="shared" si="3"/>
        <v>31</v>
      </c>
      <c r="D79" s="143">
        <v>8</v>
      </c>
      <c r="E79" s="143">
        <v>3</v>
      </c>
      <c r="F79" s="143">
        <v>0</v>
      </c>
      <c r="G79" s="143">
        <v>1</v>
      </c>
      <c r="H79" s="143">
        <v>0</v>
      </c>
      <c r="I79" s="143">
        <v>2</v>
      </c>
      <c r="J79" s="143">
        <v>0</v>
      </c>
      <c r="K79" s="144">
        <v>17</v>
      </c>
    </row>
    <row r="80" spans="2:11" ht="14.25" customHeight="1">
      <c r="B80" s="90" t="s">
        <v>78</v>
      </c>
      <c r="C80" s="145">
        <f t="shared" si="3"/>
        <v>6</v>
      </c>
      <c r="D80" s="145">
        <v>2</v>
      </c>
      <c r="E80" s="145">
        <v>3</v>
      </c>
      <c r="F80" s="145">
        <v>1</v>
      </c>
      <c r="G80" s="145"/>
      <c r="H80" s="145"/>
      <c r="I80" s="145"/>
      <c r="J80" s="145"/>
      <c r="K80" s="146"/>
    </row>
    <row r="81" spans="2:11" ht="14.25" customHeight="1">
      <c r="B81" s="90"/>
      <c r="C81" s="143">
        <f t="shared" si="3"/>
        <v>94</v>
      </c>
      <c r="D81" s="143">
        <v>26</v>
      </c>
      <c r="E81" s="143">
        <v>13</v>
      </c>
      <c r="F81" s="143">
        <v>3</v>
      </c>
      <c r="G81" s="143">
        <v>7</v>
      </c>
      <c r="H81" s="143">
        <v>5</v>
      </c>
      <c r="I81" s="143">
        <v>1</v>
      </c>
      <c r="J81" s="143">
        <v>1</v>
      </c>
      <c r="K81" s="144">
        <v>38</v>
      </c>
    </row>
    <row r="82" spans="2:11" ht="14.25" customHeight="1">
      <c r="B82" s="90" t="s">
        <v>79</v>
      </c>
      <c r="C82" s="145">
        <f t="shared" si="3"/>
        <v>1</v>
      </c>
      <c r="D82" s="145">
        <v>1</v>
      </c>
      <c r="E82" s="145"/>
      <c r="F82" s="145"/>
      <c r="G82" s="145"/>
      <c r="H82" s="145"/>
      <c r="I82" s="145"/>
      <c r="J82" s="145"/>
      <c r="K82" s="146"/>
    </row>
    <row r="83" spans="2:11" ht="14.25" customHeight="1">
      <c r="B83" s="90"/>
      <c r="C83" s="143">
        <f t="shared" si="3"/>
        <v>3</v>
      </c>
      <c r="D83" s="143">
        <v>2</v>
      </c>
      <c r="E83" s="143">
        <v>0</v>
      </c>
      <c r="F83" s="143">
        <v>0</v>
      </c>
      <c r="G83" s="143">
        <v>0</v>
      </c>
      <c r="H83" s="143">
        <v>0</v>
      </c>
      <c r="I83" s="143">
        <v>0</v>
      </c>
      <c r="J83" s="143">
        <v>0</v>
      </c>
      <c r="K83" s="144">
        <v>1</v>
      </c>
    </row>
    <row r="84" spans="2:11" ht="14.25" customHeight="1">
      <c r="B84" s="90" t="s">
        <v>80</v>
      </c>
      <c r="C84" s="145">
        <f t="shared" si="3"/>
        <v>5</v>
      </c>
      <c r="D84" s="145">
        <v>2</v>
      </c>
      <c r="E84" s="145"/>
      <c r="F84" s="145">
        <v>1</v>
      </c>
      <c r="G84" s="145"/>
      <c r="H84" s="145">
        <v>1</v>
      </c>
      <c r="I84" s="145"/>
      <c r="J84" s="145"/>
      <c r="K84" s="146">
        <v>1</v>
      </c>
    </row>
    <row r="85" spans="2:11" ht="14.25" customHeight="1">
      <c r="B85" s="90"/>
      <c r="C85" s="143">
        <f t="shared" si="3"/>
        <v>16</v>
      </c>
      <c r="D85" s="143">
        <v>2</v>
      </c>
      <c r="E85" s="143">
        <v>1</v>
      </c>
      <c r="F85" s="143">
        <v>1</v>
      </c>
      <c r="G85" s="143">
        <v>0</v>
      </c>
      <c r="H85" s="143">
        <v>1</v>
      </c>
      <c r="I85" s="143">
        <v>0</v>
      </c>
      <c r="J85" s="143">
        <v>0</v>
      </c>
      <c r="K85" s="144">
        <v>11</v>
      </c>
    </row>
    <row r="86" spans="2:11" ht="14.25" customHeight="1">
      <c r="B86" s="90" t="s">
        <v>81</v>
      </c>
      <c r="C86" s="145">
        <f t="shared" si="3"/>
        <v>2</v>
      </c>
      <c r="D86" s="145"/>
      <c r="E86" s="145"/>
      <c r="F86" s="145"/>
      <c r="G86" s="145"/>
      <c r="H86" s="145"/>
      <c r="I86" s="145"/>
      <c r="J86" s="145"/>
      <c r="K86" s="146">
        <v>2</v>
      </c>
    </row>
    <row r="87" spans="2:11" ht="14.25" customHeight="1">
      <c r="B87" s="90"/>
      <c r="C87" s="143">
        <f t="shared" si="3"/>
        <v>11</v>
      </c>
      <c r="D87" s="143">
        <v>0</v>
      </c>
      <c r="E87" s="143">
        <v>0</v>
      </c>
      <c r="F87" s="143">
        <v>0</v>
      </c>
      <c r="G87" s="143">
        <v>0</v>
      </c>
      <c r="H87" s="143">
        <v>2</v>
      </c>
      <c r="I87" s="143">
        <v>0</v>
      </c>
      <c r="J87" s="143">
        <v>0</v>
      </c>
      <c r="K87" s="144">
        <v>9</v>
      </c>
    </row>
    <row r="88" spans="2:11" ht="14.25" customHeight="1">
      <c r="B88" s="90" t="s">
        <v>82</v>
      </c>
      <c r="C88" s="145">
        <f t="shared" si="3"/>
        <v>0</v>
      </c>
      <c r="D88" s="145"/>
      <c r="E88" s="145"/>
      <c r="F88" s="145"/>
      <c r="G88" s="145"/>
      <c r="H88" s="145"/>
      <c r="I88" s="145"/>
      <c r="J88" s="145"/>
      <c r="K88" s="146"/>
    </row>
    <row r="89" spans="2:11" ht="14.25" customHeight="1">
      <c r="B89" s="90"/>
      <c r="C89" s="143">
        <f t="shared" si="3"/>
        <v>1</v>
      </c>
      <c r="D89" s="143">
        <v>0</v>
      </c>
      <c r="E89" s="143">
        <v>0</v>
      </c>
      <c r="F89" s="143">
        <v>0</v>
      </c>
      <c r="G89" s="143">
        <v>0</v>
      </c>
      <c r="H89" s="143">
        <v>0</v>
      </c>
      <c r="I89" s="143">
        <v>0</v>
      </c>
      <c r="J89" s="143">
        <v>1</v>
      </c>
      <c r="K89" s="144">
        <v>0</v>
      </c>
    </row>
    <row r="90" spans="2:11" ht="14.25" customHeight="1">
      <c r="B90" s="90" t="s">
        <v>83</v>
      </c>
      <c r="C90" s="145">
        <f t="shared" si="3"/>
        <v>0</v>
      </c>
      <c r="D90" s="145"/>
      <c r="E90" s="145"/>
      <c r="F90" s="145"/>
      <c r="G90" s="145"/>
      <c r="H90" s="145"/>
      <c r="I90" s="145"/>
      <c r="J90" s="145"/>
      <c r="K90" s="146"/>
    </row>
    <row r="91" spans="2:11" ht="14.25" customHeight="1">
      <c r="B91" s="90"/>
      <c r="C91" s="143">
        <f t="shared" si="3"/>
        <v>3</v>
      </c>
      <c r="D91" s="143">
        <v>1</v>
      </c>
      <c r="E91" s="143">
        <v>1</v>
      </c>
      <c r="F91" s="143">
        <v>0</v>
      </c>
      <c r="G91" s="143">
        <v>0</v>
      </c>
      <c r="H91" s="143">
        <v>0</v>
      </c>
      <c r="I91" s="143">
        <v>0</v>
      </c>
      <c r="J91" s="143">
        <v>0</v>
      </c>
      <c r="K91" s="144">
        <v>1</v>
      </c>
    </row>
    <row r="92" spans="2:11" ht="14.25" customHeight="1">
      <c r="B92" s="90" t="s">
        <v>5</v>
      </c>
      <c r="C92" s="145">
        <f t="shared" si="3"/>
        <v>4</v>
      </c>
      <c r="D92" s="145">
        <v>3</v>
      </c>
      <c r="E92" s="145"/>
      <c r="F92" s="145"/>
      <c r="G92" s="145"/>
      <c r="H92" s="145"/>
      <c r="I92" s="145"/>
      <c r="J92" s="145"/>
      <c r="K92" s="146">
        <v>1</v>
      </c>
    </row>
    <row r="93" spans="2:11" ht="14.25" customHeight="1">
      <c r="B93" s="90"/>
      <c r="C93" s="143">
        <f t="shared" si="3"/>
        <v>11</v>
      </c>
      <c r="D93" s="143">
        <v>5</v>
      </c>
      <c r="E93" s="143">
        <v>0</v>
      </c>
      <c r="F93" s="143">
        <v>0</v>
      </c>
      <c r="G93" s="143">
        <v>1</v>
      </c>
      <c r="H93" s="143">
        <v>1</v>
      </c>
      <c r="I93" s="143">
        <v>0</v>
      </c>
      <c r="J93" s="143">
        <v>0</v>
      </c>
      <c r="K93" s="144">
        <v>4</v>
      </c>
    </row>
    <row r="94" spans="2:11" ht="14.25" customHeight="1">
      <c r="B94" s="90" t="s">
        <v>84</v>
      </c>
      <c r="C94" s="145">
        <f t="shared" si="3"/>
        <v>0</v>
      </c>
      <c r="D94" s="145"/>
      <c r="E94" s="145"/>
      <c r="F94" s="145"/>
      <c r="G94" s="145"/>
      <c r="H94" s="145"/>
      <c r="I94" s="145"/>
      <c r="J94" s="145"/>
      <c r="K94" s="146"/>
    </row>
    <row r="95" spans="2:11" ht="14.25" customHeight="1">
      <c r="B95" s="90"/>
      <c r="C95" s="143">
        <f t="shared" si="3"/>
        <v>9</v>
      </c>
      <c r="D95" s="143">
        <v>0</v>
      </c>
      <c r="E95" s="143">
        <v>1</v>
      </c>
      <c r="F95" s="143">
        <v>0</v>
      </c>
      <c r="G95" s="143">
        <v>0</v>
      </c>
      <c r="H95" s="143">
        <v>0</v>
      </c>
      <c r="I95" s="143">
        <v>0</v>
      </c>
      <c r="J95" s="143">
        <v>0</v>
      </c>
      <c r="K95" s="144">
        <v>8</v>
      </c>
    </row>
    <row r="96" spans="2:11" ht="14.25" customHeight="1">
      <c r="B96" s="90" t="s">
        <v>85</v>
      </c>
      <c r="C96" s="145">
        <f t="shared" si="3"/>
        <v>0</v>
      </c>
      <c r="D96" s="145"/>
      <c r="E96" s="145"/>
      <c r="F96" s="145"/>
      <c r="G96" s="145"/>
      <c r="H96" s="145"/>
      <c r="I96" s="145"/>
      <c r="J96" s="145"/>
      <c r="K96" s="146"/>
    </row>
    <row r="97" spans="2:11" ht="14.25" customHeight="1">
      <c r="B97" s="94"/>
      <c r="C97" s="147">
        <f t="shared" si="3"/>
        <v>1</v>
      </c>
      <c r="D97" s="147">
        <v>0</v>
      </c>
      <c r="E97" s="147">
        <v>0</v>
      </c>
      <c r="F97" s="147">
        <v>0</v>
      </c>
      <c r="G97" s="147">
        <v>0</v>
      </c>
      <c r="H97" s="147">
        <v>0</v>
      </c>
      <c r="I97" s="147">
        <v>0</v>
      </c>
      <c r="J97" s="147">
        <v>0</v>
      </c>
      <c r="K97" s="148">
        <v>1</v>
      </c>
    </row>
    <row r="98" spans="2:11" ht="14.25" customHeight="1">
      <c r="B98" s="90" t="s">
        <v>86</v>
      </c>
      <c r="C98" s="145">
        <f t="shared" si="3"/>
        <v>0</v>
      </c>
      <c r="D98" s="145"/>
      <c r="E98" s="145"/>
      <c r="F98" s="145"/>
      <c r="G98" s="145"/>
      <c r="H98" s="145"/>
      <c r="I98" s="145"/>
      <c r="J98" s="145"/>
      <c r="K98" s="146"/>
    </row>
    <row r="99" spans="2:11" ht="14.25" customHeight="1">
      <c r="B99" s="90"/>
      <c r="C99" s="143">
        <f t="shared" si="3"/>
        <v>0</v>
      </c>
      <c r="D99" s="143">
        <v>0</v>
      </c>
      <c r="E99" s="143">
        <v>0</v>
      </c>
      <c r="F99" s="143">
        <v>0</v>
      </c>
      <c r="G99" s="143">
        <v>0</v>
      </c>
      <c r="H99" s="143">
        <v>0</v>
      </c>
      <c r="I99" s="143">
        <v>0</v>
      </c>
      <c r="J99" s="143">
        <v>0</v>
      </c>
      <c r="K99" s="144">
        <v>0</v>
      </c>
    </row>
    <row r="100" spans="2:11" ht="14.25" customHeight="1">
      <c r="B100" s="91" t="s">
        <v>87</v>
      </c>
      <c r="C100" s="145">
        <f t="shared" si="3"/>
        <v>0</v>
      </c>
      <c r="D100" s="141"/>
      <c r="E100" s="141"/>
      <c r="F100" s="141"/>
      <c r="G100" s="141"/>
      <c r="H100" s="141"/>
      <c r="I100" s="141"/>
      <c r="J100" s="141"/>
      <c r="K100" s="149"/>
    </row>
    <row r="101" spans="2:11" ht="14.25" customHeight="1">
      <c r="B101" s="90"/>
      <c r="C101" s="143">
        <f t="shared" si="3"/>
        <v>1</v>
      </c>
      <c r="D101" s="143">
        <v>1</v>
      </c>
      <c r="E101" s="143">
        <v>0</v>
      </c>
      <c r="F101" s="143">
        <v>0</v>
      </c>
      <c r="G101" s="143">
        <v>0</v>
      </c>
      <c r="H101" s="143">
        <v>0</v>
      </c>
      <c r="I101" s="143">
        <v>0</v>
      </c>
      <c r="J101" s="143">
        <v>0</v>
      </c>
      <c r="K101" s="144">
        <v>0</v>
      </c>
    </row>
    <row r="102" spans="2:11" ht="14.25" customHeight="1">
      <c r="B102" s="90" t="s">
        <v>88</v>
      </c>
      <c r="C102" s="145">
        <f t="shared" si="3"/>
        <v>1</v>
      </c>
      <c r="D102" s="145"/>
      <c r="E102" s="145"/>
      <c r="F102" s="145"/>
      <c r="G102" s="145"/>
      <c r="H102" s="145"/>
      <c r="I102" s="145"/>
      <c r="J102" s="145"/>
      <c r="K102" s="146">
        <v>1</v>
      </c>
    </row>
    <row r="103" spans="2:11" ht="14.25" customHeight="1">
      <c r="B103" s="90"/>
      <c r="C103" s="143">
        <f t="shared" si="3"/>
        <v>4</v>
      </c>
      <c r="D103" s="143">
        <v>1</v>
      </c>
      <c r="E103" s="143">
        <v>0</v>
      </c>
      <c r="F103" s="143">
        <v>0</v>
      </c>
      <c r="G103" s="143">
        <v>1</v>
      </c>
      <c r="H103" s="143">
        <v>0</v>
      </c>
      <c r="I103" s="143">
        <v>0</v>
      </c>
      <c r="J103" s="143">
        <v>0</v>
      </c>
      <c r="K103" s="144">
        <v>2</v>
      </c>
    </row>
    <row r="104" spans="2:11" ht="14.25" customHeight="1">
      <c r="B104" s="91" t="s">
        <v>89</v>
      </c>
      <c r="C104" s="141">
        <f t="shared" ref="C104:C119" si="4">SUM(D104:K104)</f>
        <v>1</v>
      </c>
      <c r="D104" s="141"/>
      <c r="E104" s="141">
        <v>1</v>
      </c>
      <c r="F104" s="141"/>
      <c r="G104" s="141"/>
      <c r="H104" s="141"/>
      <c r="I104" s="141"/>
      <c r="J104" s="141"/>
      <c r="K104" s="149"/>
    </row>
    <row r="105" spans="2:11" ht="14.25" customHeight="1">
      <c r="B105" s="90"/>
      <c r="C105" s="143">
        <f t="shared" si="4"/>
        <v>35</v>
      </c>
      <c r="D105" s="143">
        <v>10</v>
      </c>
      <c r="E105" s="143">
        <v>3</v>
      </c>
      <c r="F105" s="143">
        <v>0</v>
      </c>
      <c r="G105" s="143">
        <v>0</v>
      </c>
      <c r="H105" s="143">
        <v>3</v>
      </c>
      <c r="I105" s="143">
        <v>1</v>
      </c>
      <c r="J105" s="143">
        <v>0</v>
      </c>
      <c r="K105" s="144">
        <v>18</v>
      </c>
    </row>
    <row r="106" spans="2:11" ht="14.25" customHeight="1">
      <c r="B106" s="90" t="s">
        <v>90</v>
      </c>
      <c r="C106" s="145">
        <f t="shared" si="4"/>
        <v>2</v>
      </c>
      <c r="D106" s="145"/>
      <c r="E106" s="145"/>
      <c r="F106" s="145"/>
      <c r="G106" s="145">
        <v>1</v>
      </c>
      <c r="H106" s="145"/>
      <c r="I106" s="145"/>
      <c r="J106" s="145"/>
      <c r="K106" s="146">
        <v>1</v>
      </c>
    </row>
    <row r="107" spans="2:11" ht="14.25" customHeight="1">
      <c r="B107" s="90"/>
      <c r="C107" s="143">
        <f t="shared" si="4"/>
        <v>6</v>
      </c>
      <c r="D107" s="143">
        <v>1</v>
      </c>
      <c r="E107" s="143">
        <v>0</v>
      </c>
      <c r="F107" s="143">
        <v>0</v>
      </c>
      <c r="G107" s="143">
        <v>1</v>
      </c>
      <c r="H107" s="143">
        <v>0</v>
      </c>
      <c r="I107" s="143">
        <v>0</v>
      </c>
      <c r="J107" s="143">
        <v>0</v>
      </c>
      <c r="K107" s="144">
        <v>4</v>
      </c>
    </row>
    <row r="108" spans="2:11" ht="14.25" customHeight="1">
      <c r="B108" s="90" t="s">
        <v>91</v>
      </c>
      <c r="C108" s="145">
        <f t="shared" si="4"/>
        <v>0</v>
      </c>
      <c r="D108" s="145"/>
      <c r="E108" s="145"/>
      <c r="F108" s="145"/>
      <c r="G108" s="145"/>
      <c r="H108" s="145"/>
      <c r="I108" s="145"/>
      <c r="J108" s="145"/>
      <c r="K108" s="146"/>
    </row>
    <row r="109" spans="2:11" ht="14.25" customHeight="1">
      <c r="B109" s="90"/>
      <c r="C109" s="143">
        <f t="shared" si="4"/>
        <v>0</v>
      </c>
      <c r="D109" s="143">
        <v>0</v>
      </c>
      <c r="E109" s="143">
        <v>0</v>
      </c>
      <c r="F109" s="143">
        <v>0</v>
      </c>
      <c r="G109" s="143">
        <v>0</v>
      </c>
      <c r="H109" s="143">
        <v>0</v>
      </c>
      <c r="I109" s="143">
        <v>0</v>
      </c>
      <c r="J109" s="143">
        <v>0</v>
      </c>
      <c r="K109" s="144">
        <v>0</v>
      </c>
    </row>
    <row r="110" spans="2:11" ht="14.25" customHeight="1">
      <c r="B110" s="90" t="s">
        <v>92</v>
      </c>
      <c r="C110" s="145">
        <f t="shared" si="4"/>
        <v>1</v>
      </c>
      <c r="D110" s="145"/>
      <c r="E110" s="145">
        <v>1</v>
      </c>
      <c r="F110" s="145"/>
      <c r="G110" s="145"/>
      <c r="H110" s="145"/>
      <c r="I110" s="145"/>
      <c r="J110" s="145"/>
      <c r="K110" s="146"/>
    </row>
    <row r="111" spans="2:11" ht="14.25" customHeight="1">
      <c r="B111" s="90"/>
      <c r="C111" s="143">
        <f t="shared" si="4"/>
        <v>8</v>
      </c>
      <c r="D111" s="143">
        <v>2</v>
      </c>
      <c r="E111" s="143">
        <v>2</v>
      </c>
      <c r="F111" s="143">
        <v>0</v>
      </c>
      <c r="G111" s="143">
        <v>0</v>
      </c>
      <c r="H111" s="143">
        <v>1</v>
      </c>
      <c r="I111" s="143">
        <v>0</v>
      </c>
      <c r="J111" s="143">
        <v>0</v>
      </c>
      <c r="K111" s="144">
        <v>3</v>
      </c>
    </row>
    <row r="112" spans="2:11" ht="14.25" customHeight="1">
      <c r="B112" s="90" t="s">
        <v>93</v>
      </c>
      <c r="C112" s="145">
        <f t="shared" si="4"/>
        <v>1</v>
      </c>
      <c r="D112" s="145"/>
      <c r="E112" s="145"/>
      <c r="F112" s="145"/>
      <c r="G112" s="145">
        <v>1</v>
      </c>
      <c r="H112" s="145"/>
      <c r="I112" s="145"/>
      <c r="J112" s="145"/>
      <c r="K112" s="146"/>
    </row>
    <row r="113" spans="1:11" ht="14.25" customHeight="1">
      <c r="B113" s="90"/>
      <c r="C113" s="143">
        <f t="shared" si="4"/>
        <v>3</v>
      </c>
      <c r="D113" s="143">
        <v>0</v>
      </c>
      <c r="E113" s="143">
        <v>0</v>
      </c>
      <c r="F113" s="143">
        <v>0</v>
      </c>
      <c r="G113" s="143">
        <v>1</v>
      </c>
      <c r="H113" s="143">
        <v>0</v>
      </c>
      <c r="I113" s="143">
        <v>0</v>
      </c>
      <c r="J113" s="143">
        <v>0</v>
      </c>
      <c r="K113" s="144">
        <v>2</v>
      </c>
    </row>
    <row r="114" spans="1:11" ht="14.25" customHeight="1">
      <c r="B114" s="90" t="s">
        <v>94</v>
      </c>
      <c r="C114" s="145">
        <f t="shared" si="4"/>
        <v>1</v>
      </c>
      <c r="D114" s="145">
        <v>1</v>
      </c>
      <c r="E114" s="145"/>
      <c r="F114" s="145"/>
      <c r="G114" s="145"/>
      <c r="H114" s="145"/>
      <c r="I114" s="145"/>
      <c r="J114" s="145"/>
      <c r="K114" s="146"/>
    </row>
    <row r="115" spans="1:11" ht="14.25" customHeight="1">
      <c r="B115" s="90"/>
      <c r="C115" s="143">
        <f t="shared" si="4"/>
        <v>1</v>
      </c>
      <c r="D115" s="143">
        <v>1</v>
      </c>
      <c r="E115" s="143">
        <v>0</v>
      </c>
      <c r="F115" s="143">
        <v>0</v>
      </c>
      <c r="G115" s="143">
        <v>0</v>
      </c>
      <c r="H115" s="143">
        <v>0</v>
      </c>
      <c r="I115" s="143">
        <v>0</v>
      </c>
      <c r="J115" s="143">
        <v>0</v>
      </c>
      <c r="K115" s="144">
        <v>0</v>
      </c>
    </row>
    <row r="116" spans="1:11" ht="14.25" customHeight="1">
      <c r="B116" s="90" t="s">
        <v>95</v>
      </c>
      <c r="C116" s="145">
        <f t="shared" si="4"/>
        <v>6</v>
      </c>
      <c r="D116" s="145">
        <v>1</v>
      </c>
      <c r="E116" s="145">
        <v>1</v>
      </c>
      <c r="F116" s="145"/>
      <c r="G116" s="145">
        <v>1</v>
      </c>
      <c r="H116" s="145"/>
      <c r="I116" s="145"/>
      <c r="J116" s="145"/>
      <c r="K116" s="146">
        <v>3</v>
      </c>
    </row>
    <row r="117" spans="1:11" ht="14.25" customHeight="1">
      <c r="B117" s="90"/>
      <c r="C117" s="143">
        <f t="shared" si="4"/>
        <v>18</v>
      </c>
      <c r="D117" s="143">
        <v>1</v>
      </c>
      <c r="E117" s="143">
        <v>3</v>
      </c>
      <c r="F117" s="143">
        <v>0</v>
      </c>
      <c r="G117" s="143">
        <v>1</v>
      </c>
      <c r="H117" s="143">
        <v>0</v>
      </c>
      <c r="I117" s="143">
        <v>0</v>
      </c>
      <c r="J117" s="143">
        <v>0</v>
      </c>
      <c r="K117" s="144">
        <v>13</v>
      </c>
    </row>
    <row r="118" spans="1:11" ht="14.25" customHeight="1">
      <c r="B118" s="90" t="s">
        <v>96</v>
      </c>
      <c r="C118" s="145">
        <f t="shared" si="4"/>
        <v>25</v>
      </c>
      <c r="D118" s="145">
        <v>8</v>
      </c>
      <c r="E118" s="145">
        <v>2</v>
      </c>
      <c r="F118" s="145"/>
      <c r="G118" s="145"/>
      <c r="H118" s="145">
        <v>3</v>
      </c>
      <c r="I118" s="145">
        <v>1</v>
      </c>
      <c r="J118" s="145"/>
      <c r="K118" s="146">
        <v>11</v>
      </c>
    </row>
    <row r="119" spans="1:11" ht="14.25" customHeight="1" thickBot="1">
      <c r="B119" s="93"/>
      <c r="C119" s="150">
        <f t="shared" si="4"/>
        <v>110</v>
      </c>
      <c r="D119" s="150">
        <v>39</v>
      </c>
      <c r="E119" s="150">
        <v>8</v>
      </c>
      <c r="F119" s="150">
        <v>0</v>
      </c>
      <c r="G119" s="150">
        <v>3</v>
      </c>
      <c r="H119" s="150">
        <v>10</v>
      </c>
      <c r="I119" s="150">
        <v>2</v>
      </c>
      <c r="J119" s="150">
        <v>2</v>
      </c>
      <c r="K119" s="151">
        <v>46</v>
      </c>
    </row>
    <row r="120" spans="1:11" ht="14.25" customHeight="1">
      <c r="B120" s="68"/>
      <c r="C120" s="17"/>
      <c r="D120" s="17"/>
      <c r="E120" s="17"/>
      <c r="F120" s="17"/>
      <c r="G120" s="17"/>
      <c r="H120" s="17"/>
      <c r="I120" s="17"/>
      <c r="J120" s="17"/>
      <c r="K120" s="17"/>
    </row>
    <row r="121" spans="1:11" ht="14.25" customHeight="1">
      <c r="B121" s="11" t="s">
        <v>6</v>
      </c>
      <c r="E121" s="17"/>
      <c r="F121" s="17"/>
      <c r="G121" s="17"/>
      <c r="H121" s="17"/>
      <c r="I121" s="17"/>
      <c r="J121" s="17"/>
      <c r="K121" s="17"/>
    </row>
    <row r="122" spans="1:11" ht="14.25" customHeight="1">
      <c r="B122" s="68"/>
      <c r="C122" s="17"/>
      <c r="D122" s="17"/>
      <c r="E122" s="17"/>
      <c r="F122" s="17"/>
      <c r="G122" s="17"/>
      <c r="H122" s="17"/>
      <c r="I122" s="17"/>
      <c r="J122" s="17"/>
      <c r="K122" s="17"/>
    </row>
    <row r="123" spans="1:11" ht="14.25" customHeight="1">
      <c r="B123" s="68"/>
      <c r="C123" s="17"/>
      <c r="D123" s="17"/>
      <c r="E123" s="17"/>
      <c r="F123" s="17"/>
      <c r="G123" s="17"/>
      <c r="H123" s="17"/>
      <c r="I123" s="17"/>
      <c r="J123" s="17"/>
      <c r="K123" s="17"/>
    </row>
    <row r="124" spans="1:11" ht="14.25" customHeight="1">
      <c r="A124" s="5" t="s">
        <v>97</v>
      </c>
      <c r="D124" s="17"/>
      <c r="E124" s="17"/>
      <c r="F124" s="17"/>
      <c r="G124" s="17"/>
      <c r="H124" s="17"/>
      <c r="I124" s="17"/>
      <c r="J124" s="17"/>
      <c r="K124" s="17"/>
    </row>
    <row r="125" spans="1:11" ht="50.25" customHeight="1">
      <c r="B125" s="96" t="s">
        <v>98</v>
      </c>
      <c r="C125" s="96"/>
      <c r="D125" s="96"/>
      <c r="E125" s="96"/>
      <c r="F125" s="96"/>
      <c r="G125" s="96"/>
      <c r="H125" s="96"/>
      <c r="I125" s="96"/>
      <c r="J125" s="96"/>
      <c r="K125" s="96"/>
    </row>
    <row r="126" spans="1:11" ht="16.5" customHeight="1" thickBot="1">
      <c r="B126" s="68"/>
      <c r="C126" s="17"/>
      <c r="D126" s="17"/>
      <c r="E126" s="17"/>
      <c r="F126" s="17"/>
      <c r="G126" s="17"/>
      <c r="H126" s="17"/>
      <c r="I126" s="17"/>
      <c r="J126" s="17"/>
      <c r="K126" s="31" t="s">
        <v>162</v>
      </c>
    </row>
    <row r="127" spans="1:11" ht="20.100000000000001" customHeight="1">
      <c r="B127" s="88" t="s">
        <v>99</v>
      </c>
      <c r="C127" s="86" t="s">
        <v>7</v>
      </c>
      <c r="D127" s="86" t="s">
        <v>38</v>
      </c>
      <c r="E127" s="86"/>
      <c r="F127" s="86"/>
      <c r="G127" s="86"/>
      <c r="H127" s="86"/>
      <c r="I127" s="86"/>
      <c r="J127" s="86"/>
      <c r="K127" s="87"/>
    </row>
    <row r="128" spans="1:11" ht="23.1" customHeight="1">
      <c r="B128" s="89"/>
      <c r="C128" s="92"/>
      <c r="D128" s="13" t="s">
        <v>12</v>
      </c>
      <c r="E128" s="13" t="s">
        <v>13</v>
      </c>
      <c r="F128" s="13" t="s">
        <v>14</v>
      </c>
      <c r="G128" s="13" t="s">
        <v>40</v>
      </c>
      <c r="H128" s="13" t="s">
        <v>16</v>
      </c>
      <c r="I128" s="13" t="s">
        <v>17</v>
      </c>
      <c r="J128" s="13" t="s">
        <v>18</v>
      </c>
      <c r="K128" s="57" t="s">
        <v>41</v>
      </c>
    </row>
    <row r="129" spans="2:11" ht="33" customHeight="1">
      <c r="B129" s="66" t="s">
        <v>100</v>
      </c>
      <c r="C129" s="143">
        <v>9</v>
      </c>
      <c r="D129" s="143">
        <v>1</v>
      </c>
      <c r="E129" s="152">
        <v>0</v>
      </c>
      <c r="F129" s="152">
        <v>0</v>
      </c>
      <c r="G129" s="152">
        <v>0</v>
      </c>
      <c r="H129" s="152">
        <v>1</v>
      </c>
      <c r="I129" s="152">
        <v>0</v>
      </c>
      <c r="J129" s="152">
        <v>2</v>
      </c>
      <c r="K129" s="153">
        <v>5</v>
      </c>
    </row>
    <row r="130" spans="2:11" ht="30" customHeight="1">
      <c r="B130" s="67" t="s">
        <v>101</v>
      </c>
      <c r="C130" s="143">
        <v>63</v>
      </c>
      <c r="D130" s="152">
        <v>8</v>
      </c>
      <c r="E130" s="152">
        <v>11</v>
      </c>
      <c r="F130" s="152">
        <v>1</v>
      </c>
      <c r="G130" s="152">
        <v>1</v>
      </c>
      <c r="H130" s="152">
        <v>8</v>
      </c>
      <c r="I130" s="152">
        <v>0</v>
      </c>
      <c r="J130" s="152">
        <v>2</v>
      </c>
      <c r="K130" s="153">
        <v>32</v>
      </c>
    </row>
    <row r="131" spans="2:11" ht="30" customHeight="1">
      <c r="B131" s="67" t="s">
        <v>102</v>
      </c>
      <c r="C131" s="143">
        <v>4</v>
      </c>
      <c r="D131" s="152">
        <v>0</v>
      </c>
      <c r="E131" s="152">
        <v>1</v>
      </c>
      <c r="F131" s="152">
        <v>0</v>
      </c>
      <c r="G131" s="152">
        <v>0</v>
      </c>
      <c r="H131" s="152">
        <v>0</v>
      </c>
      <c r="I131" s="152">
        <v>0</v>
      </c>
      <c r="J131" s="152">
        <v>1</v>
      </c>
      <c r="K131" s="153">
        <v>2</v>
      </c>
    </row>
    <row r="132" spans="2:11" ht="30" customHeight="1">
      <c r="B132" s="67" t="s">
        <v>155</v>
      </c>
      <c r="C132" s="143">
        <v>39</v>
      </c>
      <c r="D132" s="152">
        <v>8</v>
      </c>
      <c r="E132" s="152">
        <v>3</v>
      </c>
      <c r="F132" s="152">
        <v>1</v>
      </c>
      <c r="G132" s="152">
        <v>0</v>
      </c>
      <c r="H132" s="152">
        <v>7</v>
      </c>
      <c r="I132" s="152">
        <v>0</v>
      </c>
      <c r="J132" s="152">
        <v>1</v>
      </c>
      <c r="K132" s="153">
        <v>19</v>
      </c>
    </row>
    <row r="133" spans="2:11" ht="30" customHeight="1">
      <c r="B133" s="67" t="s">
        <v>156</v>
      </c>
      <c r="C133" s="143">
        <v>0</v>
      </c>
      <c r="D133" s="152">
        <v>0</v>
      </c>
      <c r="E133" s="152">
        <v>0</v>
      </c>
      <c r="F133" s="152">
        <v>0</v>
      </c>
      <c r="G133" s="152">
        <v>0</v>
      </c>
      <c r="H133" s="152">
        <v>0</v>
      </c>
      <c r="I133" s="152">
        <v>0</v>
      </c>
      <c r="J133" s="152">
        <v>0</v>
      </c>
      <c r="K133" s="153">
        <v>0</v>
      </c>
    </row>
    <row r="134" spans="2:11" ht="30" customHeight="1">
      <c r="B134" s="66" t="s">
        <v>103</v>
      </c>
      <c r="C134" s="143">
        <v>219</v>
      </c>
      <c r="D134" s="143">
        <v>37</v>
      </c>
      <c r="E134" s="152">
        <v>7</v>
      </c>
      <c r="F134" s="152">
        <v>1</v>
      </c>
      <c r="G134" s="152">
        <v>6</v>
      </c>
      <c r="H134" s="152">
        <v>32</v>
      </c>
      <c r="I134" s="152">
        <v>3</v>
      </c>
      <c r="J134" s="152">
        <v>3</v>
      </c>
      <c r="K134" s="153">
        <v>130</v>
      </c>
    </row>
    <row r="135" spans="2:11" ht="30" customHeight="1">
      <c r="B135" s="67" t="s">
        <v>104</v>
      </c>
      <c r="C135" s="143">
        <v>53</v>
      </c>
      <c r="D135" s="152">
        <v>12</v>
      </c>
      <c r="E135" s="152">
        <v>6</v>
      </c>
      <c r="F135" s="152">
        <v>1</v>
      </c>
      <c r="G135" s="152">
        <v>6</v>
      </c>
      <c r="H135" s="152">
        <v>6</v>
      </c>
      <c r="I135" s="152">
        <v>0</v>
      </c>
      <c r="J135" s="152">
        <v>0</v>
      </c>
      <c r="K135" s="153">
        <v>22</v>
      </c>
    </row>
    <row r="136" spans="2:11" ht="30" customHeight="1">
      <c r="B136" s="67" t="s">
        <v>105</v>
      </c>
      <c r="C136" s="143">
        <v>5</v>
      </c>
      <c r="D136" s="152">
        <v>1</v>
      </c>
      <c r="E136" s="152">
        <v>0</v>
      </c>
      <c r="F136" s="152">
        <v>1</v>
      </c>
      <c r="G136" s="152">
        <v>0</v>
      </c>
      <c r="H136" s="152">
        <v>1</v>
      </c>
      <c r="I136" s="152">
        <v>0</v>
      </c>
      <c r="J136" s="152">
        <v>0</v>
      </c>
      <c r="K136" s="153">
        <v>2</v>
      </c>
    </row>
    <row r="137" spans="2:11" ht="23.1" customHeight="1" thickBot="1">
      <c r="B137" s="58" t="s">
        <v>19</v>
      </c>
      <c r="C137" s="154">
        <f>SUM(C129:C136)</f>
        <v>392</v>
      </c>
      <c r="D137" s="154">
        <f>SUM(D129:D136)</f>
        <v>67</v>
      </c>
      <c r="E137" s="154">
        <f t="shared" ref="E137:K137" si="5">SUM(E129:E136)</f>
        <v>28</v>
      </c>
      <c r="F137" s="154">
        <f t="shared" si="5"/>
        <v>5</v>
      </c>
      <c r="G137" s="154">
        <f t="shared" si="5"/>
        <v>13</v>
      </c>
      <c r="H137" s="154">
        <f t="shared" si="5"/>
        <v>55</v>
      </c>
      <c r="I137" s="154">
        <f t="shared" si="5"/>
        <v>3</v>
      </c>
      <c r="J137" s="154">
        <f t="shared" si="5"/>
        <v>9</v>
      </c>
      <c r="K137" s="155">
        <f t="shared" si="5"/>
        <v>212</v>
      </c>
    </row>
    <row r="138" spans="2:11" ht="26.25" customHeight="1"/>
  </sheetData>
  <mergeCells count="64">
    <mergeCell ref="B18:B19"/>
    <mergeCell ref="C4:C5"/>
    <mergeCell ref="B12:B13"/>
    <mergeCell ref="B6:B7"/>
    <mergeCell ref="B8:B9"/>
    <mergeCell ref="B10:B11"/>
    <mergeCell ref="D4:K4"/>
    <mergeCell ref="B34:B35"/>
    <mergeCell ref="B2:K2"/>
    <mergeCell ref="B125:K125"/>
    <mergeCell ref="B14:B15"/>
    <mergeCell ref="B16:B17"/>
    <mergeCell ref="B22:B23"/>
    <mergeCell ref="B24:B25"/>
    <mergeCell ref="B42:B43"/>
    <mergeCell ref="B44:B45"/>
    <mergeCell ref="B48:B49"/>
    <mergeCell ref="B50:B51"/>
    <mergeCell ref="B36:B37"/>
    <mergeCell ref="B20:B21"/>
    <mergeCell ref="B26:B27"/>
    <mergeCell ref="B28:B29"/>
    <mergeCell ref="B80:B81"/>
    <mergeCell ref="B82:B83"/>
    <mergeCell ref="B30:B31"/>
    <mergeCell ref="B32:B33"/>
    <mergeCell ref="B38:B39"/>
    <mergeCell ref="B40:B41"/>
    <mergeCell ref="B46:B47"/>
    <mergeCell ref="B76:B77"/>
    <mergeCell ref="B78:B79"/>
    <mergeCell ref="B68:B69"/>
    <mergeCell ref="B70:B71"/>
    <mergeCell ref="B72:B73"/>
    <mergeCell ref="B74:B75"/>
    <mergeCell ref="B66:B67"/>
    <mergeCell ref="B52:B53"/>
    <mergeCell ref="B54:B55"/>
    <mergeCell ref="B98:B99"/>
    <mergeCell ref="B100:B101"/>
    <mergeCell ref="B88:B89"/>
    <mergeCell ref="B102:B103"/>
    <mergeCell ref="B90:B91"/>
    <mergeCell ref="B84:B85"/>
    <mergeCell ref="B86:B87"/>
    <mergeCell ref="B92:B93"/>
    <mergeCell ref="B94:B95"/>
    <mergeCell ref="B96:B97"/>
    <mergeCell ref="B56:B57"/>
    <mergeCell ref="B58:B59"/>
    <mergeCell ref="B60:B61"/>
    <mergeCell ref="B62:B63"/>
    <mergeCell ref="B64:B65"/>
    <mergeCell ref="D127:K127"/>
    <mergeCell ref="B127:B128"/>
    <mergeCell ref="B114:B115"/>
    <mergeCell ref="B116:B117"/>
    <mergeCell ref="B104:B105"/>
    <mergeCell ref="C127:C128"/>
    <mergeCell ref="B118:B119"/>
    <mergeCell ref="B106:B107"/>
    <mergeCell ref="B108:B109"/>
    <mergeCell ref="B110:B111"/>
    <mergeCell ref="B112:B113"/>
  </mergeCells>
  <phoneticPr fontId="1"/>
  <pageMargins left="0.6692913385826772" right="0.27559055118110237" top="0.98425196850393704" bottom="0.59055118110236227" header="0.51181102362204722" footer="0.35433070866141736"/>
  <pageSetup paperSize="9" scale="87" firstPageNumber="42" orientation="portrait" useFirstPageNumber="1" r:id="rId1"/>
  <headerFooter alignWithMargins="0">
    <oddFooter xml:space="preserve">&amp;C－&amp;P－ </oddFooter>
  </headerFooter>
  <rowBreaks count="2" manualBreakCount="2">
    <brk id="57" max="10" man="1"/>
    <brk id="11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view="pageBreakPreview" topLeftCell="A7" zoomScaleNormal="100" zoomScaleSheetLayoutView="100" workbookViewId="0">
      <selection activeCell="M11" sqref="M11"/>
    </sheetView>
  </sheetViews>
  <sheetFormatPr defaultColWidth="9" defaultRowHeight="25.5" customHeight="1"/>
  <cols>
    <col min="1" max="3" width="1.21875" style="56" customWidth="1"/>
    <col min="4" max="4" width="3.33203125" style="56" customWidth="1"/>
    <col min="5" max="5" width="2" style="56" customWidth="1"/>
    <col min="6" max="6" width="2.33203125" style="56" customWidth="1"/>
    <col min="7" max="7" width="1.33203125" style="56" customWidth="1"/>
    <col min="8" max="8" width="8.77734375" style="56" customWidth="1"/>
    <col min="9" max="9" width="4.21875" style="56" customWidth="1"/>
    <col min="10" max="17" width="7.44140625" style="56" customWidth="1"/>
    <col min="18" max="18" width="0.88671875" style="56" customWidth="1"/>
    <col min="19" max="19" width="3.109375" style="56" customWidth="1"/>
    <col min="20" max="16384" width="9" style="56"/>
  </cols>
  <sheetData>
    <row r="1" spans="1:26" ht="20.25" customHeight="1">
      <c r="A1" s="2" t="s">
        <v>8</v>
      </c>
      <c r="B1" s="1"/>
      <c r="C1" s="1"/>
      <c r="D1" s="1"/>
      <c r="E1" s="1"/>
      <c r="F1" s="1"/>
      <c r="G1" s="1"/>
      <c r="H1" s="1"/>
      <c r="I1" s="1"/>
      <c r="J1" s="1"/>
      <c r="K1" s="1"/>
      <c r="L1" s="1"/>
      <c r="M1" s="1"/>
      <c r="N1" s="1"/>
      <c r="O1" s="1"/>
      <c r="P1" s="1"/>
      <c r="Q1" s="1"/>
      <c r="R1" s="1"/>
    </row>
    <row r="2" spans="1:26" ht="6.6" customHeight="1">
      <c r="A2" s="1"/>
      <c r="B2" s="1"/>
      <c r="C2" s="1"/>
      <c r="D2" s="83"/>
      <c r="E2" s="83"/>
      <c r="F2" s="83"/>
      <c r="G2" s="83"/>
      <c r="H2" s="83"/>
      <c r="I2" s="83"/>
      <c r="J2" s="83"/>
      <c r="K2" s="83"/>
      <c r="L2" s="83"/>
      <c r="M2" s="83"/>
      <c r="N2" s="83"/>
      <c r="O2" s="83"/>
      <c r="P2" s="83"/>
      <c r="Q2" s="83"/>
      <c r="R2" s="83"/>
    </row>
    <row r="3" spans="1:26" ht="15" customHeight="1">
      <c r="A3" s="1"/>
      <c r="B3" s="9" t="s">
        <v>106</v>
      </c>
      <c r="C3" s="1"/>
      <c r="D3" s="1"/>
      <c r="E3" s="1"/>
      <c r="F3" s="1"/>
      <c r="G3" s="1"/>
      <c r="H3" s="1"/>
      <c r="I3" s="1"/>
      <c r="J3" s="1"/>
      <c r="K3" s="1"/>
      <c r="L3" s="1"/>
      <c r="M3" s="1"/>
      <c r="N3" s="1"/>
      <c r="O3" s="1"/>
      <c r="P3" s="1"/>
      <c r="Q3" s="1"/>
      <c r="R3" s="1"/>
    </row>
    <row r="4" spans="1:26" ht="13.5" customHeight="1" thickBot="1">
      <c r="A4" s="1"/>
      <c r="B4" s="1"/>
      <c r="C4" s="1"/>
      <c r="D4" s="1"/>
      <c r="E4" s="1"/>
      <c r="F4" s="1"/>
      <c r="G4" s="1"/>
      <c r="H4" s="1"/>
      <c r="I4" s="1"/>
      <c r="J4" s="1"/>
      <c r="K4" s="1"/>
      <c r="L4" s="1"/>
      <c r="M4" s="1"/>
      <c r="N4" s="1"/>
      <c r="O4" s="1"/>
      <c r="P4" s="56" t="s">
        <v>164</v>
      </c>
      <c r="Q4" s="6"/>
      <c r="T4" s="56" t="s">
        <v>107</v>
      </c>
    </row>
    <row r="5" spans="1:26" ht="24" customHeight="1" thickBot="1">
      <c r="D5" s="116"/>
      <c r="E5" s="117"/>
      <c r="F5" s="117"/>
      <c r="G5" s="117"/>
      <c r="H5" s="117"/>
      <c r="I5" s="70"/>
      <c r="J5" s="35" t="s">
        <v>19</v>
      </c>
      <c r="K5" s="35" t="s">
        <v>12</v>
      </c>
      <c r="L5" s="36" t="s">
        <v>13</v>
      </c>
      <c r="M5" s="36" t="s">
        <v>14</v>
      </c>
      <c r="N5" s="37" t="s">
        <v>15</v>
      </c>
      <c r="O5" s="36" t="s">
        <v>16</v>
      </c>
      <c r="P5" s="38" t="s">
        <v>17</v>
      </c>
      <c r="Q5" s="39" t="s">
        <v>18</v>
      </c>
      <c r="R5" s="4"/>
      <c r="T5" s="35" t="s">
        <v>12</v>
      </c>
      <c r="U5" s="36" t="s">
        <v>13</v>
      </c>
      <c r="V5" s="36" t="s">
        <v>14</v>
      </c>
      <c r="W5" s="37" t="s">
        <v>15</v>
      </c>
      <c r="X5" s="36" t="s">
        <v>16</v>
      </c>
      <c r="Y5" s="38" t="s">
        <v>17</v>
      </c>
      <c r="Z5" s="39" t="s">
        <v>18</v>
      </c>
    </row>
    <row r="6" spans="1:26" ht="26.4" customHeight="1">
      <c r="D6" s="112" t="s">
        <v>108</v>
      </c>
      <c r="E6" s="113"/>
      <c r="F6" s="118" t="s">
        <v>109</v>
      </c>
      <c r="G6" s="119"/>
      <c r="H6" s="119"/>
      <c r="I6" s="40" t="s">
        <v>110</v>
      </c>
      <c r="J6" s="156">
        <f t="shared" ref="J6:J17" si="0">SUM(K6:Q6)</f>
        <v>762</v>
      </c>
      <c r="K6" s="157">
        <v>412</v>
      </c>
      <c r="L6" s="158">
        <v>98</v>
      </c>
      <c r="M6" s="158">
        <v>0</v>
      </c>
      <c r="N6" s="159">
        <v>6</v>
      </c>
      <c r="O6" s="158">
        <v>69</v>
      </c>
      <c r="P6" s="159">
        <v>47</v>
      </c>
      <c r="Q6" s="160">
        <v>130</v>
      </c>
      <c r="R6" s="41">
        <v>114</v>
      </c>
      <c r="S6" s="56" t="s">
        <v>111</v>
      </c>
      <c r="T6" s="56">
        <v>264</v>
      </c>
      <c r="U6" s="56">
        <v>22</v>
      </c>
      <c r="V6" s="56">
        <v>6</v>
      </c>
      <c r="W6" s="56">
        <v>6778</v>
      </c>
      <c r="X6" s="56">
        <v>35</v>
      </c>
      <c r="Y6" s="56">
        <v>509</v>
      </c>
      <c r="Z6" s="56">
        <v>26</v>
      </c>
    </row>
    <row r="7" spans="1:26" ht="26.4" customHeight="1" thickBot="1">
      <c r="D7" s="114"/>
      <c r="E7" s="115"/>
      <c r="F7" s="107" t="s">
        <v>112</v>
      </c>
      <c r="G7" s="108"/>
      <c r="H7" s="108"/>
      <c r="I7" s="42" t="s">
        <v>110</v>
      </c>
      <c r="J7" s="161">
        <f t="shared" si="0"/>
        <v>3377</v>
      </c>
      <c r="K7" s="162">
        <v>1927</v>
      </c>
      <c r="L7" s="163">
        <v>497</v>
      </c>
      <c r="M7" s="163">
        <v>50</v>
      </c>
      <c r="N7" s="164">
        <v>14</v>
      </c>
      <c r="O7" s="163">
        <v>566</v>
      </c>
      <c r="P7" s="164">
        <v>153</v>
      </c>
      <c r="Q7" s="165">
        <v>170</v>
      </c>
      <c r="R7" s="41"/>
      <c r="S7" s="56" t="s">
        <v>113</v>
      </c>
      <c r="T7" s="56">
        <v>340</v>
      </c>
      <c r="U7" s="56">
        <v>19</v>
      </c>
      <c r="V7" s="56">
        <v>6</v>
      </c>
      <c r="W7" s="56">
        <v>4668</v>
      </c>
      <c r="X7" s="56">
        <v>30</v>
      </c>
      <c r="Y7" s="56">
        <v>548</v>
      </c>
      <c r="Z7" s="56">
        <v>25</v>
      </c>
    </row>
    <row r="8" spans="1:26" ht="26.4" customHeight="1" thickTop="1">
      <c r="D8" s="120" t="s">
        <v>114</v>
      </c>
      <c r="E8" s="121"/>
      <c r="F8" s="121"/>
      <c r="G8" s="122"/>
      <c r="H8" s="43" t="s">
        <v>115</v>
      </c>
      <c r="I8" s="44" t="s">
        <v>110</v>
      </c>
      <c r="J8" s="166">
        <f t="shared" si="0"/>
        <v>0</v>
      </c>
      <c r="K8" s="167">
        <v>0</v>
      </c>
      <c r="L8" s="168">
        <v>0</v>
      </c>
      <c r="M8" s="168">
        <v>0</v>
      </c>
      <c r="N8" s="169">
        <v>0</v>
      </c>
      <c r="O8" s="168">
        <v>0</v>
      </c>
      <c r="P8" s="169">
        <v>0</v>
      </c>
      <c r="Q8" s="170">
        <v>0</v>
      </c>
      <c r="R8" s="41"/>
    </row>
    <row r="9" spans="1:26" ht="26.4" customHeight="1" thickBot="1">
      <c r="D9" s="103"/>
      <c r="E9" s="104"/>
      <c r="F9" s="104"/>
      <c r="G9" s="123"/>
      <c r="H9" s="45" t="s">
        <v>116</v>
      </c>
      <c r="I9" s="42" t="s">
        <v>117</v>
      </c>
      <c r="J9" s="161">
        <f t="shared" si="0"/>
        <v>291</v>
      </c>
      <c r="K9" s="162">
        <v>44</v>
      </c>
      <c r="L9" s="163">
        <v>68</v>
      </c>
      <c r="M9" s="163">
        <v>12</v>
      </c>
      <c r="N9" s="164">
        <v>2</v>
      </c>
      <c r="O9" s="163">
        <v>11</v>
      </c>
      <c r="P9" s="164">
        <v>128</v>
      </c>
      <c r="Q9" s="165">
        <v>26</v>
      </c>
      <c r="R9" s="41"/>
    </row>
    <row r="10" spans="1:26" ht="26.4" customHeight="1" thickTop="1">
      <c r="D10" s="120" t="s">
        <v>9</v>
      </c>
      <c r="E10" s="121"/>
      <c r="F10" s="121"/>
      <c r="G10" s="122"/>
      <c r="H10" s="43" t="s">
        <v>118</v>
      </c>
      <c r="I10" s="44" t="s">
        <v>117</v>
      </c>
      <c r="J10" s="166">
        <f t="shared" si="0"/>
        <v>189</v>
      </c>
      <c r="K10" s="167">
        <v>9</v>
      </c>
      <c r="L10" s="168">
        <v>0</v>
      </c>
      <c r="M10" s="168">
        <v>5</v>
      </c>
      <c r="N10" s="169">
        <v>0</v>
      </c>
      <c r="O10" s="168">
        <v>149</v>
      </c>
      <c r="P10" s="169">
        <v>6</v>
      </c>
      <c r="Q10" s="170">
        <v>20</v>
      </c>
      <c r="R10" s="41"/>
    </row>
    <row r="11" spans="1:26" ht="26.4" customHeight="1" thickBot="1">
      <c r="D11" s="101"/>
      <c r="E11" s="102"/>
      <c r="F11" s="102"/>
      <c r="G11" s="124"/>
      <c r="H11" s="46" t="s">
        <v>119</v>
      </c>
      <c r="I11" s="42" t="s">
        <v>117</v>
      </c>
      <c r="J11" s="161">
        <f t="shared" si="0"/>
        <v>613</v>
      </c>
      <c r="K11" s="162">
        <v>113</v>
      </c>
      <c r="L11" s="163">
        <v>4</v>
      </c>
      <c r="M11" s="163">
        <v>48</v>
      </c>
      <c r="N11" s="164">
        <v>0</v>
      </c>
      <c r="O11" s="163">
        <v>290</v>
      </c>
      <c r="P11" s="164">
        <v>88</v>
      </c>
      <c r="Q11" s="165">
        <v>70</v>
      </c>
      <c r="R11" s="41"/>
    </row>
    <row r="12" spans="1:26" ht="26.4" customHeight="1" thickTop="1">
      <c r="D12" s="120" t="s">
        <v>120</v>
      </c>
      <c r="E12" s="121"/>
      <c r="F12" s="121"/>
      <c r="G12" s="122"/>
      <c r="H12" s="47" t="s">
        <v>121</v>
      </c>
      <c r="I12" s="44" t="s">
        <v>110</v>
      </c>
      <c r="J12" s="166">
        <f t="shared" si="0"/>
        <v>94</v>
      </c>
      <c r="K12" s="167">
        <v>46</v>
      </c>
      <c r="L12" s="168">
        <v>9</v>
      </c>
      <c r="M12" s="168">
        <v>2</v>
      </c>
      <c r="N12" s="169">
        <v>1</v>
      </c>
      <c r="O12" s="168">
        <v>11</v>
      </c>
      <c r="P12" s="169">
        <v>6</v>
      </c>
      <c r="Q12" s="171">
        <v>19</v>
      </c>
      <c r="R12" s="41"/>
    </row>
    <row r="13" spans="1:26" ht="26.4" customHeight="1">
      <c r="D13" s="109" t="s">
        <v>122</v>
      </c>
      <c r="E13" s="110"/>
      <c r="F13" s="110"/>
      <c r="G13" s="111"/>
      <c r="H13" s="48" t="s">
        <v>121</v>
      </c>
      <c r="I13" s="49" t="s">
        <v>110</v>
      </c>
      <c r="J13" s="166">
        <f t="shared" si="0"/>
        <v>93</v>
      </c>
      <c r="K13" s="167">
        <v>24</v>
      </c>
      <c r="L13" s="168">
        <v>0</v>
      </c>
      <c r="M13" s="168">
        <v>11</v>
      </c>
      <c r="N13" s="168">
        <v>58</v>
      </c>
      <c r="O13" s="168">
        <v>0</v>
      </c>
      <c r="P13" s="168">
        <v>0</v>
      </c>
      <c r="Q13" s="170">
        <v>0</v>
      </c>
      <c r="R13" s="50"/>
    </row>
    <row r="14" spans="1:26" ht="26.4" customHeight="1">
      <c r="D14" s="109" t="s">
        <v>123</v>
      </c>
      <c r="E14" s="110"/>
      <c r="F14" s="110"/>
      <c r="G14" s="111"/>
      <c r="H14" s="51" t="s">
        <v>121</v>
      </c>
      <c r="I14" s="49" t="s">
        <v>110</v>
      </c>
      <c r="J14" s="166">
        <f t="shared" si="0"/>
        <v>706</v>
      </c>
      <c r="K14" s="167">
        <v>195</v>
      </c>
      <c r="L14" s="168">
        <v>73</v>
      </c>
      <c r="M14" s="168">
        <v>0</v>
      </c>
      <c r="N14" s="168">
        <v>224</v>
      </c>
      <c r="O14" s="168">
        <v>124</v>
      </c>
      <c r="P14" s="168">
        <v>41</v>
      </c>
      <c r="Q14" s="170">
        <v>49</v>
      </c>
      <c r="R14" s="50"/>
    </row>
    <row r="15" spans="1:26" ht="26.4" customHeight="1">
      <c r="D15" s="101" t="s">
        <v>10</v>
      </c>
      <c r="E15" s="102"/>
      <c r="F15" s="105" t="s">
        <v>124</v>
      </c>
      <c r="G15" s="106"/>
      <c r="H15" s="106"/>
      <c r="I15" s="44" t="s">
        <v>117</v>
      </c>
      <c r="J15" s="166">
        <f t="shared" si="0"/>
        <v>116</v>
      </c>
      <c r="K15" s="167">
        <v>94</v>
      </c>
      <c r="L15" s="168">
        <v>0</v>
      </c>
      <c r="M15" s="168">
        <v>22</v>
      </c>
      <c r="N15" s="169">
        <v>0</v>
      </c>
      <c r="O15" s="168">
        <v>0</v>
      </c>
      <c r="P15" s="169">
        <v>0</v>
      </c>
      <c r="Q15" s="170">
        <v>0</v>
      </c>
      <c r="R15" s="41"/>
    </row>
    <row r="16" spans="1:26" ht="26.4" customHeight="1" thickBot="1">
      <c r="D16" s="103"/>
      <c r="E16" s="104"/>
      <c r="F16" s="107" t="s">
        <v>125</v>
      </c>
      <c r="G16" s="108"/>
      <c r="H16" s="108"/>
      <c r="I16" s="42" t="s">
        <v>110</v>
      </c>
      <c r="J16" s="161">
        <f t="shared" si="0"/>
        <v>387</v>
      </c>
      <c r="K16" s="162">
        <v>229</v>
      </c>
      <c r="L16" s="163">
        <v>0</v>
      </c>
      <c r="M16" s="163">
        <v>158</v>
      </c>
      <c r="N16" s="164">
        <v>0</v>
      </c>
      <c r="O16" s="163">
        <v>0</v>
      </c>
      <c r="P16" s="164">
        <v>0</v>
      </c>
      <c r="Q16" s="165">
        <v>0</v>
      </c>
      <c r="R16" s="41"/>
    </row>
    <row r="17" spans="1:19" ht="26.4" customHeight="1" thickTop="1" thickBot="1">
      <c r="D17" s="99" t="s">
        <v>126</v>
      </c>
      <c r="E17" s="100"/>
      <c r="F17" s="100"/>
      <c r="G17" s="100"/>
      <c r="H17" s="100"/>
      <c r="I17" s="52" t="s">
        <v>110</v>
      </c>
      <c r="J17" s="172">
        <f t="shared" si="0"/>
        <v>345</v>
      </c>
      <c r="K17" s="173">
        <v>12</v>
      </c>
      <c r="L17" s="174">
        <v>0</v>
      </c>
      <c r="M17" s="174">
        <v>116</v>
      </c>
      <c r="N17" s="175">
        <v>0</v>
      </c>
      <c r="O17" s="174">
        <v>21</v>
      </c>
      <c r="P17" s="175">
        <v>102</v>
      </c>
      <c r="Q17" s="176">
        <v>94</v>
      </c>
      <c r="R17" s="41"/>
    </row>
    <row r="18" spans="1:19" ht="14.4" customHeight="1">
      <c r="B18" s="62"/>
      <c r="C18" s="62"/>
      <c r="E18" s="4"/>
      <c r="F18" s="4"/>
      <c r="G18" s="4"/>
      <c r="H18" s="4"/>
      <c r="I18" s="4"/>
      <c r="J18" s="53"/>
      <c r="K18" s="53"/>
      <c r="L18" s="53"/>
      <c r="M18" s="53"/>
      <c r="N18" s="53"/>
      <c r="O18" s="53"/>
      <c r="P18" s="54" t="s">
        <v>127</v>
      </c>
      <c r="Q18" s="53"/>
      <c r="R18" s="53"/>
      <c r="S18" s="62"/>
    </row>
    <row r="19" spans="1:19" ht="10.95" customHeight="1">
      <c r="B19" s="62"/>
      <c r="C19" s="62"/>
      <c r="E19" s="4"/>
      <c r="F19" s="4"/>
      <c r="G19" s="4"/>
      <c r="H19" s="4"/>
      <c r="I19" s="4"/>
      <c r="J19" s="53"/>
      <c r="K19" s="53"/>
      <c r="L19" s="53"/>
      <c r="M19" s="53"/>
      <c r="N19" s="53"/>
      <c r="O19" s="53"/>
      <c r="P19" s="54"/>
      <c r="Q19" s="53"/>
      <c r="R19" s="53"/>
      <c r="S19" s="62"/>
    </row>
    <row r="20" spans="1:19" ht="25.5" customHeight="1">
      <c r="A20" s="55" t="s">
        <v>145</v>
      </c>
      <c r="B20" s="7"/>
      <c r="C20" s="7"/>
      <c r="D20" s="7"/>
      <c r="E20" s="7"/>
      <c r="F20" s="7"/>
      <c r="G20" s="7"/>
      <c r="H20" s="7"/>
      <c r="I20" s="7"/>
      <c r="J20" s="7"/>
      <c r="K20" s="7"/>
      <c r="L20" s="7"/>
      <c r="M20" s="53"/>
      <c r="O20" s="53"/>
      <c r="P20" s="53"/>
      <c r="Q20" s="53"/>
      <c r="R20" s="53"/>
      <c r="S20" s="62"/>
    </row>
    <row r="21" spans="1:19" ht="45.6" customHeight="1">
      <c r="A21" s="7"/>
      <c r="B21" s="7"/>
      <c r="C21" s="83" t="s">
        <v>152</v>
      </c>
      <c r="D21" s="83"/>
      <c r="E21" s="83"/>
      <c r="F21" s="83"/>
      <c r="G21" s="83"/>
      <c r="H21" s="83"/>
      <c r="I21" s="83"/>
      <c r="J21" s="83"/>
      <c r="K21" s="83"/>
      <c r="L21" s="83"/>
      <c r="M21" s="125"/>
      <c r="N21" s="125"/>
      <c r="O21" s="125"/>
      <c r="P21" s="125"/>
      <c r="Q21" s="125"/>
      <c r="R21" s="53"/>
      <c r="S21" s="62"/>
    </row>
    <row r="22" spans="1:19" ht="13.2">
      <c r="A22" s="7"/>
      <c r="B22" s="65" t="s">
        <v>148</v>
      </c>
      <c r="C22" s="7"/>
      <c r="D22" s="7"/>
      <c r="E22" s="7"/>
      <c r="F22" s="7"/>
      <c r="G22" s="7"/>
      <c r="H22" s="7"/>
      <c r="I22" s="7"/>
      <c r="J22" s="7"/>
      <c r="K22" s="7"/>
      <c r="L22" s="7"/>
      <c r="M22" s="53"/>
      <c r="N22" s="53"/>
      <c r="O22" s="53"/>
      <c r="P22" s="53"/>
      <c r="Q22" s="53"/>
      <c r="R22" s="53"/>
      <c r="S22" s="62"/>
    </row>
    <row r="23" spans="1:19" ht="25.5" customHeight="1">
      <c r="A23" s="7"/>
      <c r="B23" s="7"/>
      <c r="C23" s="83" t="s">
        <v>171</v>
      </c>
      <c r="D23" s="83"/>
      <c r="E23" s="83"/>
      <c r="F23" s="83"/>
      <c r="G23" s="83"/>
      <c r="H23" s="83"/>
      <c r="I23" s="83"/>
      <c r="J23" s="83"/>
      <c r="K23" s="83"/>
      <c r="L23" s="83"/>
      <c r="M23" s="126"/>
      <c r="N23" s="126"/>
      <c r="O23" s="126"/>
      <c r="P23" s="126"/>
      <c r="Q23" s="126"/>
      <c r="R23" s="53"/>
    </row>
    <row r="24" spans="1:19" ht="19.95" customHeight="1">
      <c r="A24" s="7"/>
      <c r="B24" s="7"/>
      <c r="C24" s="83"/>
      <c r="D24" s="83"/>
      <c r="E24" s="83"/>
      <c r="F24" s="83"/>
      <c r="G24" s="83"/>
      <c r="H24" s="83"/>
      <c r="I24" s="83"/>
      <c r="J24" s="83"/>
      <c r="K24" s="83"/>
      <c r="L24" s="83"/>
      <c r="M24" s="126"/>
      <c r="N24" s="126"/>
      <c r="O24" s="126"/>
      <c r="P24" s="126"/>
      <c r="Q24" s="126"/>
    </row>
    <row r="25" spans="1:19" ht="17.399999999999999" customHeight="1">
      <c r="A25" s="7"/>
      <c r="B25" s="7"/>
      <c r="C25" s="64"/>
      <c r="D25" s="64"/>
      <c r="E25" s="64"/>
      <c r="F25" s="64"/>
      <c r="G25" s="64"/>
      <c r="H25" s="64"/>
      <c r="I25" s="64"/>
      <c r="J25" s="64"/>
      <c r="K25" s="64"/>
      <c r="L25" s="64"/>
      <c r="M25" s="69"/>
      <c r="N25" s="69"/>
      <c r="O25" s="69"/>
      <c r="P25" s="69"/>
      <c r="Q25" s="69"/>
    </row>
    <row r="26" spans="1:19" ht="25.5" customHeight="1">
      <c r="A26" s="55" t="s">
        <v>128</v>
      </c>
      <c r="B26" s="11"/>
      <c r="C26" s="7"/>
      <c r="D26" s="7"/>
      <c r="E26" s="7"/>
      <c r="F26" s="7"/>
      <c r="G26" s="7"/>
      <c r="H26" s="7"/>
      <c r="I26" s="7"/>
      <c r="J26" s="7"/>
      <c r="K26" s="7"/>
      <c r="L26" s="7"/>
    </row>
    <row r="27" spans="1:19" ht="33" customHeight="1">
      <c r="A27" s="7"/>
      <c r="B27" s="7"/>
      <c r="C27" s="83" t="s">
        <v>129</v>
      </c>
      <c r="D27" s="83"/>
      <c r="E27" s="83"/>
      <c r="F27" s="83"/>
      <c r="G27" s="83"/>
      <c r="H27" s="83"/>
      <c r="I27" s="83"/>
      <c r="J27" s="83"/>
      <c r="K27" s="83"/>
      <c r="L27" s="83"/>
      <c r="M27" s="126"/>
      <c r="N27" s="126"/>
      <c r="O27" s="126"/>
      <c r="P27" s="126"/>
      <c r="Q27" s="126"/>
    </row>
    <row r="28" spans="1:19" ht="17.399999999999999" customHeight="1">
      <c r="A28" s="7"/>
      <c r="B28" s="65" t="s">
        <v>149</v>
      </c>
      <c r="H28" s="7"/>
      <c r="I28" s="7"/>
      <c r="J28" s="7"/>
      <c r="K28" s="7"/>
      <c r="L28" s="7"/>
    </row>
    <row r="29" spans="1:19" ht="33" customHeight="1">
      <c r="A29" s="7"/>
      <c r="B29" s="7"/>
      <c r="C29" s="83" t="s">
        <v>163</v>
      </c>
      <c r="D29" s="83"/>
      <c r="E29" s="83"/>
      <c r="F29" s="83"/>
      <c r="G29" s="83"/>
      <c r="H29" s="83"/>
      <c r="I29" s="83"/>
      <c r="J29" s="83"/>
      <c r="K29" s="83"/>
      <c r="L29" s="83"/>
      <c r="M29" s="126"/>
      <c r="N29" s="126"/>
      <c r="O29" s="126"/>
      <c r="P29" s="126"/>
      <c r="Q29" s="126"/>
    </row>
    <row r="30" spans="1:19" ht="12.6" customHeight="1"/>
    <row r="31" spans="1:19" ht="25.5" customHeight="1">
      <c r="A31" s="55" t="s">
        <v>150</v>
      </c>
      <c r="B31" s="11"/>
      <c r="C31" s="7"/>
      <c r="D31" s="7"/>
      <c r="E31" s="7"/>
      <c r="F31" s="63"/>
      <c r="G31" s="63"/>
    </row>
    <row r="32" spans="1:19" ht="45.6" customHeight="1">
      <c r="A32" s="56" t="s">
        <v>146</v>
      </c>
      <c r="C32" s="127" t="s">
        <v>153</v>
      </c>
      <c r="D32" s="127"/>
      <c r="E32" s="127"/>
      <c r="F32" s="127"/>
      <c r="G32" s="127"/>
      <c r="H32" s="127"/>
      <c r="I32" s="127"/>
      <c r="J32" s="127"/>
      <c r="K32" s="127"/>
      <c r="L32" s="127"/>
      <c r="M32" s="128"/>
      <c r="N32" s="128"/>
      <c r="O32" s="128"/>
      <c r="P32" s="128"/>
      <c r="Q32" s="128"/>
    </row>
  </sheetData>
  <mergeCells count="19">
    <mergeCell ref="C21:Q21"/>
    <mergeCell ref="C23:Q24"/>
    <mergeCell ref="C27:Q27"/>
    <mergeCell ref="C29:Q29"/>
    <mergeCell ref="C32:Q32"/>
    <mergeCell ref="D2:R2"/>
    <mergeCell ref="D17:H17"/>
    <mergeCell ref="D15:E16"/>
    <mergeCell ref="F15:H15"/>
    <mergeCell ref="F16:H16"/>
    <mergeCell ref="D13:G13"/>
    <mergeCell ref="D6:E7"/>
    <mergeCell ref="D5:H5"/>
    <mergeCell ref="F6:H6"/>
    <mergeCell ref="F7:H7"/>
    <mergeCell ref="D14:G14"/>
    <mergeCell ref="D8:G9"/>
    <mergeCell ref="D10:G11"/>
    <mergeCell ref="D12:G12"/>
  </mergeCells>
  <phoneticPr fontId="1"/>
  <pageMargins left="0.78740157480314965" right="0.78740157480314965" top="0.98425196850393704" bottom="0.98425196850393704" header="0.51181102362204722" footer="0.51181102362204722"/>
  <pageSetup paperSize="9" scale="95" firstPageNumber="45" orientation="portrait" useFirstPageNumber="1" r:id="rId1"/>
  <headerFooter alignWithMargins="0">
    <oddFooter>&amp;C－&amp;P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12303被爆者</vt:lpstr>
      <vt:lpstr>12303(2)難病</vt:lpstr>
      <vt:lpstr>12303(3)特定疾患</vt:lpstr>
      <vt:lpstr>12303(4)健康増進事業・骨髄バンク</vt:lpstr>
      <vt:lpstr>'12303(2)難病'!Print_Area</vt:lpstr>
      <vt:lpstr>'12303(3)特定疾患'!Print_Area</vt:lpstr>
      <vt:lpstr>'12303(4)健康増進事業・骨髄バンク'!Print_Area</vt:lpstr>
      <vt:lpstr>'12303被爆者'!Print_Area</vt:lpstr>
      <vt:lpstr>'12303(3)特定疾患'!Print_Titles</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2014-07-01T07:24:23Z</cp:lastPrinted>
  <dcterms:created xsi:type="dcterms:W3CDTF">2004-06-14T04:33:26Z</dcterms:created>
  <dcterms:modified xsi:type="dcterms:W3CDTF">2014-07-01T07:24:28Z</dcterms:modified>
</cp:coreProperties>
</file>