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4" i="1" l="1"/>
  <c r="J24" i="1"/>
  <c r="H24" i="1" s="1"/>
  <c r="I24" i="1"/>
  <c r="E24" i="1"/>
  <c r="K23" i="1"/>
  <c r="J23" i="1"/>
  <c r="I23" i="1"/>
  <c r="H23" i="1"/>
  <c r="E23" i="1"/>
  <c r="K22" i="1"/>
  <c r="J22" i="1"/>
  <c r="I22" i="1"/>
  <c r="H22" i="1"/>
  <c r="E22" i="1"/>
  <c r="K21" i="1"/>
  <c r="J21" i="1"/>
  <c r="I21" i="1"/>
  <c r="H21" i="1" s="1"/>
  <c r="E21" i="1"/>
  <c r="K20" i="1"/>
  <c r="J20" i="1"/>
  <c r="H20" i="1" s="1"/>
  <c r="I20" i="1"/>
  <c r="E20" i="1"/>
  <c r="K19" i="1"/>
  <c r="J19" i="1"/>
  <c r="I19" i="1"/>
  <c r="H19" i="1"/>
  <c r="E19" i="1"/>
  <c r="K18" i="1"/>
  <c r="J18" i="1"/>
  <c r="I18" i="1"/>
  <c r="H18" i="1"/>
  <c r="E18" i="1"/>
  <c r="K17" i="1"/>
  <c r="J17" i="1"/>
  <c r="I17" i="1"/>
  <c r="H17" i="1" s="1"/>
  <c r="E17" i="1"/>
  <c r="K16" i="1"/>
  <c r="J16" i="1"/>
  <c r="H16" i="1" s="1"/>
  <c r="I16" i="1"/>
  <c r="E16" i="1"/>
  <c r="K15" i="1"/>
  <c r="J15" i="1"/>
  <c r="I15" i="1"/>
  <c r="H15" i="1"/>
  <c r="E15" i="1"/>
  <c r="K14" i="1"/>
  <c r="J14" i="1"/>
  <c r="I14" i="1"/>
  <c r="H14" i="1"/>
  <c r="E14" i="1"/>
  <c r="K13" i="1"/>
  <c r="J13" i="1"/>
  <c r="I13" i="1"/>
  <c r="H13" i="1" s="1"/>
  <c r="E13" i="1"/>
  <c r="K12" i="1"/>
  <c r="J12" i="1"/>
  <c r="H12" i="1" s="1"/>
  <c r="I12" i="1"/>
  <c r="E12" i="1"/>
  <c r="K11" i="1"/>
  <c r="J11" i="1"/>
  <c r="I11" i="1"/>
  <c r="H11" i="1"/>
  <c r="E11" i="1"/>
  <c r="K10" i="1"/>
  <c r="J10" i="1"/>
  <c r="I10" i="1"/>
  <c r="H10" i="1"/>
  <c r="E10" i="1"/>
  <c r="K9" i="1"/>
  <c r="J9" i="1"/>
  <c r="I9" i="1"/>
  <c r="H9" i="1" s="1"/>
  <c r="E9" i="1"/>
  <c r="K8" i="1"/>
  <c r="J8" i="1"/>
  <c r="H8" i="1" s="1"/>
  <c r="I8" i="1"/>
  <c r="E8" i="1"/>
  <c r="K7" i="1"/>
  <c r="J7" i="1"/>
  <c r="I7" i="1"/>
  <c r="H7" i="1"/>
  <c r="E7" i="1"/>
  <c r="E4" i="1" s="1"/>
  <c r="K6" i="1"/>
  <c r="J6" i="1"/>
  <c r="I6" i="1"/>
  <c r="H6" i="1"/>
  <c r="E6" i="1"/>
  <c r="K5" i="1"/>
  <c r="K4" i="1" s="1"/>
  <c r="J5" i="1"/>
  <c r="J4" i="1" s="1"/>
  <c r="I5" i="1"/>
  <c r="H5" i="1" s="1"/>
  <c r="H4" i="1" s="1"/>
  <c r="E5" i="1"/>
  <c r="M4" i="1"/>
  <c r="L4" i="1"/>
  <c r="G4" i="1"/>
  <c r="F4" i="1"/>
  <c r="I4" i="1" l="1"/>
</calcChain>
</file>

<file path=xl/sharedStrings.xml><?xml version="1.0" encoding="utf-8"?>
<sst xmlns="http://schemas.openxmlformats.org/spreadsheetml/2006/main" count="39" uniqueCount="32">
  <si>
    <t xml:space="preserve">     第14表  高等学校の産業別就職者数（県内･県外別）</t>
    <rPh sb="5" eb="6">
      <t>ダイ</t>
    </rPh>
    <rPh sb="8" eb="9">
      <t>ヒョウ</t>
    </rPh>
    <rPh sb="11" eb="15">
      <t>コウトウガッコウ</t>
    </rPh>
    <rPh sb="16" eb="19">
      <t>サンギョウベツ</t>
    </rPh>
    <rPh sb="19" eb="22">
      <t>シュウショクシャ</t>
    </rPh>
    <rPh sb="22" eb="23">
      <t>スウ</t>
    </rPh>
    <rPh sb="24" eb="26">
      <t>ケンナイ</t>
    </rPh>
    <rPh sb="27" eb="29">
      <t>ケンガイ</t>
    </rPh>
    <rPh sb="29" eb="30">
      <t>ベツ</t>
    </rPh>
    <phoneticPr fontId="3"/>
  </si>
  <si>
    <t>単位:人</t>
    <rPh sb="0" eb="2">
      <t>タンイ</t>
    </rPh>
    <rPh sb="3" eb="4">
      <t>ニン</t>
    </rPh>
    <phoneticPr fontId="3"/>
  </si>
  <si>
    <t>総　数</t>
    <rPh sb="0" eb="3">
      <t>ソウスウ</t>
    </rPh>
    <phoneticPr fontId="3"/>
  </si>
  <si>
    <t>県　　内</t>
    <rPh sb="0" eb="4">
      <t>ケンナイ</t>
    </rPh>
    <phoneticPr fontId="3"/>
  </si>
  <si>
    <t>県　　外</t>
    <rPh sb="0" eb="4">
      <t>ケンガイ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</si>
  <si>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</si>
  <si>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</si>
  <si>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</si>
  <si>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</si>
  <si>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A農業、林業</t>
    <rPh sb="1" eb="3">
      <t>ノウギョウ</t>
    </rPh>
    <rPh sb="4" eb="6">
      <t>リンギョウ</t>
    </rPh>
    <phoneticPr fontId="3"/>
  </si>
  <si>
    <t>B漁業</t>
    <rPh sb="1" eb="3">
      <t>ギョギョウ</t>
    </rPh>
    <phoneticPr fontId="3"/>
  </si>
  <si>
    <t>C鉱業、採石業、砂利採取業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3">
      <t>サイシュギョウ</t>
    </rPh>
    <phoneticPr fontId="3"/>
  </si>
  <si>
    <t>D建設業</t>
    <rPh sb="1" eb="4">
      <t>ケンセツギョウ</t>
    </rPh>
    <phoneticPr fontId="3"/>
  </si>
  <si>
    <t>E製造業</t>
    <rPh sb="1" eb="4">
      <t>セイゾウギョウ</t>
    </rPh>
    <phoneticPr fontId="3"/>
  </si>
  <si>
    <t>F電気･ガス･熱供給･水道業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</si>
  <si>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G情報通信業</t>
    <rPh sb="1" eb="3">
      <t>ジョウホウ</t>
    </rPh>
    <rPh sb="3" eb="6">
      <t>ツウシンギョウ</t>
    </rPh>
    <phoneticPr fontId="3"/>
  </si>
  <si>
    <t>H運輸業、郵便業</t>
    <rPh sb="1" eb="3">
      <t>ウンユ</t>
    </rPh>
    <rPh sb="3" eb="4">
      <t>ギョウ</t>
    </rPh>
    <rPh sb="5" eb="7">
      <t>ユウビン</t>
    </rPh>
    <rPh sb="7" eb="8">
      <t>ギョウ</t>
    </rPh>
    <phoneticPr fontId="3"/>
  </si>
  <si>
    <t>I卸売業、小売業</t>
    <rPh sb="1" eb="2">
      <t>オロシ</t>
    </rPh>
    <rPh sb="2" eb="3">
      <t>ウ</t>
    </rPh>
    <rPh sb="3" eb="4">
      <t>ギョウ</t>
    </rPh>
    <rPh sb="5" eb="8">
      <t>コウリギョウ</t>
    </rPh>
    <phoneticPr fontId="3"/>
  </si>
  <si>
    <t>J金融業、保険業</t>
    <rPh sb="1" eb="3">
      <t>キンユウ</t>
    </rPh>
    <rPh sb="3" eb="4">
      <t>ギョウ</t>
    </rPh>
    <rPh sb="5" eb="8">
      <t>ホケンギョウ</t>
    </rPh>
    <phoneticPr fontId="3"/>
  </si>
  <si>
    <t>K不動産業、物品賃貸業</t>
    <rPh sb="1" eb="5">
      <t>フドウサンギョウ</t>
    </rPh>
    <rPh sb="6" eb="8">
      <t>ブッピン</t>
    </rPh>
    <rPh sb="8" eb="11">
      <t>チンタイギョウ</t>
    </rPh>
    <phoneticPr fontId="3"/>
  </si>
  <si>
    <t>L学術研究、専門・技術サービス業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</si>
  <si>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3"/>
  </si>
  <si>
    <t>N生活関連サービス業、娯楽業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</si>
  <si>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"/>
  </si>
  <si>
    <t>P医療、福祉</t>
    <rPh sb="1" eb="3">
      <t>イリョウ</t>
    </rPh>
    <rPh sb="4" eb="6">
      <t>フクシ</t>
    </rPh>
    <phoneticPr fontId="3"/>
  </si>
  <si>
    <t>Q複合サービス事業</t>
    <rPh sb="1" eb="3">
      <t>フクゴウ</t>
    </rPh>
    <rPh sb="3" eb="9">
      <t>サービスギョウ</t>
    </rPh>
    <phoneticPr fontId="3"/>
  </si>
  <si>
    <t>Rサービス業(他に分類されないもの)</t>
    <rPh sb="1" eb="6">
      <t>サービスギョウ</t>
    </rPh>
    <rPh sb="7" eb="8">
      <t>ホカ</t>
    </rPh>
    <rPh sb="9" eb="11">
      <t>ブンルイ</t>
    </rPh>
    <phoneticPr fontId="3"/>
  </si>
  <si>
    <t>S公務（他に分類されるものを除く）</t>
    <rPh sb="1" eb="3">
      <t>コウム</t>
    </rPh>
    <rPh sb="14" eb="15">
      <t>ノゾ</t>
    </rPh>
    <phoneticPr fontId="3"/>
  </si>
  <si>
    <t>T上記以外のもの</t>
    <rPh sb="1" eb="3">
      <t>ジョウキ</t>
    </rPh>
    <rPh sb="3" eb="5">
      <t>イガイ</t>
    </rPh>
    <phoneticPr fontId="3"/>
  </si>
  <si>
    <t>　　※平成19年度より日本標準産業分類の改正に伴い、区分が変更されています。</t>
    <rPh sb="3" eb="5">
      <t>ヘイセイ</t>
    </rPh>
    <rPh sb="7" eb="9">
      <t>ネンド</t>
    </rPh>
    <rPh sb="11" eb="13">
      <t>ニホン</t>
    </rPh>
    <rPh sb="13" eb="15">
      <t>ヒョウジュン</t>
    </rPh>
    <rPh sb="15" eb="17">
      <t>サンギョウ</t>
    </rPh>
    <rPh sb="17" eb="19">
      <t>ブンルイ</t>
    </rPh>
    <rPh sb="20" eb="22">
      <t>カイセイ</t>
    </rPh>
    <rPh sb="23" eb="24">
      <t>トモナ</t>
    </rPh>
    <rPh sb="26" eb="28">
      <t>クブン</t>
    </rPh>
    <rPh sb="29" eb="31">
      <t>ヘンコウ</t>
    </rPh>
    <phoneticPr fontId="3"/>
  </si>
  <si>
    <t xml:space="preserve"> 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</si>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</sst>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4" fillId="0" borderId="2" xfId="0" applyFont="1" applyBorder="1" applyAlignment="1"/>
    <xf numFmtId="41" fontId="5" fillId="0" borderId="0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5" fillId="0" borderId="10" xfId="0" applyNumberFormat="1" applyFont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9" xfId="0" applyNumberFormat="1" applyFont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5" fillId="0" borderId="10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41" fontId="6" fillId="0" borderId="7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/>
  </sheetViews>
  <sheetFormatPr defaultRowHeight="13.5"/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7" t="s">
        <v>1</v>
      </c>
      <c r="M1" s="37"/>
    </row>
    <row r="2" spans="1:13">
      <c r="A2" s="3"/>
      <c r="B2" s="3"/>
      <c r="C2" s="3"/>
      <c r="D2" s="4"/>
      <c r="E2" s="5" t="s">
        <v>30</v>
      </c>
      <c r="F2" s="6" t="s">
        <v>2</v>
      </c>
      <c r="G2" s="7"/>
      <c r="H2" s="5" t="s">
        <v>31</v>
      </c>
      <c r="I2" s="6" t="s">
        <v>3</v>
      </c>
      <c r="J2" s="7"/>
      <c r="K2" s="8" t="s">
        <v>31</v>
      </c>
      <c r="L2" s="6" t="s">
        <v>4</v>
      </c>
      <c r="M2" s="8"/>
    </row>
    <row r="3" spans="1:13">
      <c r="A3" s="9"/>
      <c r="B3" s="9"/>
      <c r="C3" s="9"/>
      <c r="D3" s="10"/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  <c r="K3" s="11" t="s">
        <v>5</v>
      </c>
      <c r="L3" s="11" t="s">
        <v>6</v>
      </c>
      <c r="M3" s="12" t="s">
        <v>7</v>
      </c>
    </row>
    <row r="4" spans="1:13">
      <c r="A4" s="2" t="s">
        <v>8</v>
      </c>
      <c r="B4" s="3"/>
      <c r="C4" s="3"/>
      <c r="D4" s="4"/>
      <c r="E4" s="18">
        <f>SUM(E5:E24)</f>
        <v>4022</v>
      </c>
      <c r="F4" s="18">
        <f t="shared" ref="F4:M4" si="0">SUM(F5:F24)</f>
        <v>2399</v>
      </c>
      <c r="G4" s="19">
        <f t="shared" si="0"/>
        <v>1623</v>
      </c>
      <c r="H4" s="18">
        <f t="shared" si="0"/>
        <v>3554</v>
      </c>
      <c r="I4" s="18">
        <f t="shared" si="0"/>
        <v>2055</v>
      </c>
      <c r="J4" s="19">
        <f t="shared" si="0"/>
        <v>1499</v>
      </c>
      <c r="K4" s="18">
        <f t="shared" si="0"/>
        <v>468</v>
      </c>
      <c r="L4" s="18">
        <f t="shared" si="0"/>
        <v>344</v>
      </c>
      <c r="M4" s="20">
        <f t="shared" si="0"/>
        <v>124</v>
      </c>
    </row>
    <row r="5" spans="1:13">
      <c r="A5" s="2" t="s">
        <v>9</v>
      </c>
      <c r="B5" s="2"/>
      <c r="C5" s="2"/>
      <c r="D5" s="13"/>
      <c r="E5" s="21">
        <f>+F5+G5</f>
        <v>33</v>
      </c>
      <c r="F5" s="22">
        <v>31</v>
      </c>
      <c r="G5" s="23">
        <v>2</v>
      </c>
      <c r="H5" s="24">
        <f t="shared" ref="H5:H23" si="1">SUM(I5:J5)</f>
        <v>32</v>
      </c>
      <c r="I5" s="18">
        <f>+F5-L5</f>
        <v>30</v>
      </c>
      <c r="J5" s="25">
        <f t="shared" ref="J5:J23" si="2">+G5-M5</f>
        <v>2</v>
      </c>
      <c r="K5" s="21">
        <f>SUM(L5:M5)</f>
        <v>1</v>
      </c>
      <c r="L5" s="22">
        <v>1</v>
      </c>
      <c r="M5" s="22">
        <v>0</v>
      </c>
    </row>
    <row r="6" spans="1:13">
      <c r="A6" s="2" t="s">
        <v>10</v>
      </c>
      <c r="B6" s="2"/>
      <c r="C6" s="2"/>
      <c r="D6" s="13"/>
      <c r="E6" s="21">
        <f t="shared" ref="E6:E23" si="3">+F6+G6</f>
        <v>12</v>
      </c>
      <c r="F6" s="22">
        <v>10</v>
      </c>
      <c r="G6" s="23">
        <v>2</v>
      </c>
      <c r="H6" s="24">
        <f t="shared" si="1"/>
        <v>12</v>
      </c>
      <c r="I6" s="18">
        <f t="shared" ref="I6:I23" si="4">+F6-L6</f>
        <v>10</v>
      </c>
      <c r="J6" s="25">
        <f t="shared" si="2"/>
        <v>2</v>
      </c>
      <c r="K6" s="21">
        <f t="shared" ref="K6:K23" si="5">SUM(L6:M6)</f>
        <v>0</v>
      </c>
      <c r="L6" s="22">
        <v>0</v>
      </c>
      <c r="M6" s="22">
        <v>0</v>
      </c>
    </row>
    <row r="7" spans="1:13">
      <c r="A7" s="2" t="s">
        <v>11</v>
      </c>
      <c r="B7" s="2"/>
      <c r="C7" s="2"/>
      <c r="D7" s="13"/>
      <c r="E7" s="21">
        <f t="shared" si="3"/>
        <v>16</v>
      </c>
      <c r="F7" s="22">
        <v>16</v>
      </c>
      <c r="G7" s="23">
        <v>0</v>
      </c>
      <c r="H7" s="24">
        <f t="shared" si="1"/>
        <v>16</v>
      </c>
      <c r="I7" s="18">
        <f t="shared" si="4"/>
        <v>16</v>
      </c>
      <c r="J7" s="25">
        <f t="shared" si="2"/>
        <v>0</v>
      </c>
      <c r="K7" s="21">
        <f t="shared" si="5"/>
        <v>0</v>
      </c>
      <c r="L7" s="22">
        <v>0</v>
      </c>
      <c r="M7" s="22">
        <v>0</v>
      </c>
    </row>
    <row r="8" spans="1:13">
      <c r="A8" s="2" t="s">
        <v>12</v>
      </c>
      <c r="B8" s="2"/>
      <c r="C8" s="2"/>
      <c r="D8" s="13"/>
      <c r="E8" s="21">
        <f t="shared" si="3"/>
        <v>218</v>
      </c>
      <c r="F8" s="22">
        <v>186</v>
      </c>
      <c r="G8" s="23">
        <v>32</v>
      </c>
      <c r="H8" s="24">
        <f t="shared" si="1"/>
        <v>188</v>
      </c>
      <c r="I8" s="18">
        <f t="shared" si="4"/>
        <v>157</v>
      </c>
      <c r="J8" s="25">
        <f t="shared" si="2"/>
        <v>31</v>
      </c>
      <c r="K8" s="21">
        <f t="shared" si="5"/>
        <v>30</v>
      </c>
      <c r="L8" s="22">
        <v>29</v>
      </c>
      <c r="M8" s="22">
        <v>1</v>
      </c>
    </row>
    <row r="9" spans="1:13">
      <c r="A9" s="2" t="s">
        <v>13</v>
      </c>
      <c r="B9" s="2"/>
      <c r="C9" s="2"/>
      <c r="D9" s="13"/>
      <c r="E9" s="21">
        <f>+F9+G9</f>
        <v>2027</v>
      </c>
      <c r="F9" s="22">
        <v>1492</v>
      </c>
      <c r="G9" s="23">
        <v>535</v>
      </c>
      <c r="H9" s="24">
        <f t="shared" si="1"/>
        <v>1798</v>
      </c>
      <c r="I9" s="18">
        <f t="shared" si="4"/>
        <v>1295</v>
      </c>
      <c r="J9" s="25">
        <f t="shared" si="2"/>
        <v>503</v>
      </c>
      <c r="K9" s="21">
        <f t="shared" si="5"/>
        <v>229</v>
      </c>
      <c r="L9" s="22">
        <v>197</v>
      </c>
      <c r="M9" s="26">
        <v>32</v>
      </c>
    </row>
    <row r="10" spans="1:13">
      <c r="A10" s="2" t="s">
        <v>14</v>
      </c>
      <c r="B10" s="2"/>
      <c r="C10" s="2"/>
      <c r="D10" s="13"/>
      <c r="E10" s="21">
        <f t="shared" si="3"/>
        <v>55</v>
      </c>
      <c r="F10" s="22">
        <v>50</v>
      </c>
      <c r="G10" s="23">
        <v>5</v>
      </c>
      <c r="H10" s="24">
        <f t="shared" si="1"/>
        <v>45</v>
      </c>
      <c r="I10" s="18">
        <f t="shared" si="4"/>
        <v>40</v>
      </c>
      <c r="J10" s="25">
        <f t="shared" si="2"/>
        <v>5</v>
      </c>
      <c r="K10" s="21">
        <f t="shared" si="5"/>
        <v>10</v>
      </c>
      <c r="L10" s="22">
        <v>10</v>
      </c>
      <c r="M10" s="22">
        <v>0</v>
      </c>
    </row>
    <row r="11" spans="1:13">
      <c r="A11" s="2" t="s">
        <v>15</v>
      </c>
      <c r="B11" s="2"/>
      <c r="C11" s="2"/>
      <c r="D11" s="13"/>
      <c r="E11" s="21">
        <f t="shared" si="3"/>
        <v>12</v>
      </c>
      <c r="F11" s="22">
        <v>6</v>
      </c>
      <c r="G11" s="23">
        <v>6</v>
      </c>
      <c r="H11" s="24">
        <f t="shared" si="1"/>
        <v>9</v>
      </c>
      <c r="I11" s="18">
        <f t="shared" si="4"/>
        <v>4</v>
      </c>
      <c r="J11" s="25">
        <f t="shared" si="2"/>
        <v>5</v>
      </c>
      <c r="K11" s="21">
        <f t="shared" si="5"/>
        <v>3</v>
      </c>
      <c r="L11" s="22">
        <v>2</v>
      </c>
      <c r="M11" s="22">
        <v>1</v>
      </c>
    </row>
    <row r="12" spans="1:13">
      <c r="A12" s="2" t="s">
        <v>16</v>
      </c>
      <c r="B12" s="2"/>
      <c r="C12" s="2"/>
      <c r="D12" s="13"/>
      <c r="E12" s="21">
        <f t="shared" si="3"/>
        <v>216</v>
      </c>
      <c r="F12" s="22">
        <v>156</v>
      </c>
      <c r="G12" s="23">
        <v>60</v>
      </c>
      <c r="H12" s="24">
        <f t="shared" si="1"/>
        <v>188</v>
      </c>
      <c r="I12" s="18">
        <f t="shared" si="4"/>
        <v>133</v>
      </c>
      <c r="J12" s="25">
        <f t="shared" si="2"/>
        <v>55</v>
      </c>
      <c r="K12" s="21">
        <f t="shared" si="5"/>
        <v>28</v>
      </c>
      <c r="L12" s="22">
        <v>23</v>
      </c>
      <c r="M12" s="22">
        <v>5</v>
      </c>
    </row>
    <row r="13" spans="1:13">
      <c r="A13" s="2" t="s">
        <v>17</v>
      </c>
      <c r="B13" s="2"/>
      <c r="C13" s="2"/>
      <c r="D13" s="13"/>
      <c r="E13" s="21">
        <f t="shared" si="3"/>
        <v>289</v>
      </c>
      <c r="F13" s="22">
        <v>92</v>
      </c>
      <c r="G13" s="23">
        <v>197</v>
      </c>
      <c r="H13" s="24">
        <f t="shared" si="1"/>
        <v>248</v>
      </c>
      <c r="I13" s="18">
        <f t="shared" si="4"/>
        <v>74</v>
      </c>
      <c r="J13" s="25">
        <f t="shared" si="2"/>
        <v>174</v>
      </c>
      <c r="K13" s="21">
        <f t="shared" si="5"/>
        <v>41</v>
      </c>
      <c r="L13" s="22">
        <v>18</v>
      </c>
      <c r="M13" s="22">
        <v>23</v>
      </c>
    </row>
    <row r="14" spans="1:13">
      <c r="A14" s="2" t="s">
        <v>18</v>
      </c>
      <c r="B14" s="2"/>
      <c r="C14" s="2"/>
      <c r="D14" s="13"/>
      <c r="E14" s="27">
        <f t="shared" si="3"/>
        <v>22</v>
      </c>
      <c r="F14" s="28">
        <v>3</v>
      </c>
      <c r="G14" s="29">
        <v>19</v>
      </c>
      <c r="H14" s="27">
        <f t="shared" si="1"/>
        <v>18</v>
      </c>
      <c r="I14" s="18">
        <f t="shared" si="4"/>
        <v>2</v>
      </c>
      <c r="J14" s="25">
        <f t="shared" si="2"/>
        <v>16</v>
      </c>
      <c r="K14" s="27">
        <f t="shared" si="5"/>
        <v>4</v>
      </c>
      <c r="L14" s="28">
        <v>1</v>
      </c>
      <c r="M14" s="28">
        <v>3</v>
      </c>
    </row>
    <row r="15" spans="1:13">
      <c r="A15" s="2" t="s">
        <v>19</v>
      </c>
      <c r="B15" s="2"/>
      <c r="C15" s="2"/>
      <c r="D15" s="13"/>
      <c r="E15" s="27">
        <f t="shared" si="3"/>
        <v>16</v>
      </c>
      <c r="F15" s="28">
        <v>2</v>
      </c>
      <c r="G15" s="29">
        <v>14</v>
      </c>
      <c r="H15" s="27">
        <f t="shared" si="1"/>
        <v>14</v>
      </c>
      <c r="I15" s="18">
        <f t="shared" si="4"/>
        <v>1</v>
      </c>
      <c r="J15" s="25">
        <f t="shared" si="2"/>
        <v>13</v>
      </c>
      <c r="K15" s="27">
        <f t="shared" si="5"/>
        <v>2</v>
      </c>
      <c r="L15" s="28">
        <v>1</v>
      </c>
      <c r="M15" s="28">
        <v>1</v>
      </c>
    </row>
    <row r="16" spans="1:13">
      <c r="A16" s="2" t="s">
        <v>20</v>
      </c>
      <c r="B16" s="2"/>
      <c r="C16" s="2"/>
      <c r="D16" s="13"/>
      <c r="E16" s="21">
        <f t="shared" si="3"/>
        <v>51</v>
      </c>
      <c r="F16" s="22">
        <v>28</v>
      </c>
      <c r="G16" s="23">
        <v>23</v>
      </c>
      <c r="H16" s="24">
        <f t="shared" si="1"/>
        <v>46</v>
      </c>
      <c r="I16" s="18">
        <f t="shared" si="4"/>
        <v>24</v>
      </c>
      <c r="J16" s="25">
        <f t="shared" si="2"/>
        <v>22</v>
      </c>
      <c r="K16" s="21">
        <f t="shared" si="5"/>
        <v>5</v>
      </c>
      <c r="L16" s="22">
        <v>4</v>
      </c>
      <c r="M16" s="22">
        <v>1</v>
      </c>
    </row>
    <row r="17" spans="1:13">
      <c r="A17" s="2" t="s">
        <v>21</v>
      </c>
      <c r="B17" s="2"/>
      <c r="C17" s="2"/>
      <c r="D17" s="13"/>
      <c r="E17" s="21">
        <f t="shared" si="3"/>
        <v>193</v>
      </c>
      <c r="F17" s="22">
        <v>47</v>
      </c>
      <c r="G17" s="23">
        <v>146</v>
      </c>
      <c r="H17" s="24">
        <f t="shared" si="1"/>
        <v>161</v>
      </c>
      <c r="I17" s="18">
        <f t="shared" si="4"/>
        <v>30</v>
      </c>
      <c r="J17" s="25">
        <f t="shared" si="2"/>
        <v>131</v>
      </c>
      <c r="K17" s="21">
        <f t="shared" si="5"/>
        <v>32</v>
      </c>
      <c r="L17" s="22">
        <v>17</v>
      </c>
      <c r="M17" s="22">
        <v>15</v>
      </c>
    </row>
    <row r="18" spans="1:13">
      <c r="A18" s="2" t="s">
        <v>22</v>
      </c>
      <c r="B18" s="2"/>
      <c r="C18" s="2"/>
      <c r="D18" s="13"/>
      <c r="E18" s="27">
        <f t="shared" si="3"/>
        <v>219</v>
      </c>
      <c r="F18" s="28">
        <v>44</v>
      </c>
      <c r="G18" s="29">
        <v>175</v>
      </c>
      <c r="H18" s="27">
        <f t="shared" si="1"/>
        <v>196</v>
      </c>
      <c r="I18" s="18">
        <f t="shared" si="4"/>
        <v>38</v>
      </c>
      <c r="J18" s="25">
        <f t="shared" si="2"/>
        <v>158</v>
      </c>
      <c r="K18" s="27">
        <f t="shared" si="5"/>
        <v>23</v>
      </c>
      <c r="L18" s="28">
        <v>6</v>
      </c>
      <c r="M18" s="28">
        <v>17</v>
      </c>
    </row>
    <row r="19" spans="1:13">
      <c r="A19" s="2" t="s">
        <v>23</v>
      </c>
      <c r="B19" s="2"/>
      <c r="C19" s="2"/>
      <c r="D19" s="13"/>
      <c r="E19" s="27">
        <f t="shared" si="3"/>
        <v>19</v>
      </c>
      <c r="F19" s="28">
        <v>5</v>
      </c>
      <c r="G19" s="29">
        <v>14</v>
      </c>
      <c r="H19" s="27">
        <f t="shared" si="1"/>
        <v>17</v>
      </c>
      <c r="I19" s="18">
        <f t="shared" si="4"/>
        <v>3</v>
      </c>
      <c r="J19" s="25">
        <f t="shared" si="2"/>
        <v>14</v>
      </c>
      <c r="K19" s="27">
        <f t="shared" si="5"/>
        <v>2</v>
      </c>
      <c r="L19" s="28">
        <v>2</v>
      </c>
      <c r="M19" s="28">
        <v>0</v>
      </c>
    </row>
    <row r="20" spans="1:13">
      <c r="A20" s="14" t="s">
        <v>24</v>
      </c>
      <c r="B20" s="2"/>
      <c r="C20" s="2"/>
      <c r="D20" s="13"/>
      <c r="E20" s="27">
        <f t="shared" si="3"/>
        <v>313</v>
      </c>
      <c r="F20" s="28">
        <v>52</v>
      </c>
      <c r="G20" s="29">
        <v>261</v>
      </c>
      <c r="H20" s="27">
        <f>SUM(I20:J20)</f>
        <v>299</v>
      </c>
      <c r="I20" s="18">
        <f>+F20-L20</f>
        <v>51</v>
      </c>
      <c r="J20" s="25">
        <f>+G20-M20</f>
        <v>248</v>
      </c>
      <c r="K20" s="27">
        <f t="shared" si="5"/>
        <v>14</v>
      </c>
      <c r="L20" s="28">
        <v>1</v>
      </c>
      <c r="M20" s="28">
        <v>13</v>
      </c>
    </row>
    <row r="21" spans="1:13">
      <c r="A21" s="2" t="s">
        <v>25</v>
      </c>
      <c r="B21" s="2"/>
      <c r="C21" s="2"/>
      <c r="D21" s="13"/>
      <c r="E21" s="21">
        <f t="shared" si="3"/>
        <v>47</v>
      </c>
      <c r="F21" s="22">
        <v>20</v>
      </c>
      <c r="G21" s="23">
        <v>27</v>
      </c>
      <c r="H21" s="24">
        <f t="shared" si="1"/>
        <v>45</v>
      </c>
      <c r="I21" s="18">
        <f t="shared" si="4"/>
        <v>20</v>
      </c>
      <c r="J21" s="25">
        <f t="shared" si="2"/>
        <v>25</v>
      </c>
      <c r="K21" s="21">
        <f t="shared" si="5"/>
        <v>2</v>
      </c>
      <c r="L21" s="22">
        <v>0</v>
      </c>
      <c r="M21" s="22">
        <v>2</v>
      </c>
    </row>
    <row r="22" spans="1:13">
      <c r="A22" s="2" t="s">
        <v>26</v>
      </c>
      <c r="B22" s="2"/>
      <c r="C22" s="2"/>
      <c r="D22" s="13"/>
      <c r="E22" s="21">
        <f t="shared" si="3"/>
        <v>138</v>
      </c>
      <c r="F22" s="22">
        <v>59</v>
      </c>
      <c r="G22" s="23">
        <v>79</v>
      </c>
      <c r="H22" s="24">
        <f t="shared" si="1"/>
        <v>124</v>
      </c>
      <c r="I22" s="18">
        <f t="shared" si="4"/>
        <v>48</v>
      </c>
      <c r="J22" s="25">
        <f t="shared" si="2"/>
        <v>76</v>
      </c>
      <c r="K22" s="21">
        <f t="shared" si="5"/>
        <v>14</v>
      </c>
      <c r="L22" s="22">
        <v>11</v>
      </c>
      <c r="M22" s="22">
        <v>3</v>
      </c>
    </row>
    <row r="23" spans="1:13">
      <c r="A23" s="2" t="s">
        <v>27</v>
      </c>
      <c r="B23" s="2"/>
      <c r="C23" s="2"/>
      <c r="D23" s="13"/>
      <c r="E23" s="27">
        <f t="shared" si="3"/>
        <v>90</v>
      </c>
      <c r="F23" s="28">
        <v>70</v>
      </c>
      <c r="G23" s="29">
        <v>20</v>
      </c>
      <c r="H23" s="27">
        <f t="shared" si="1"/>
        <v>67</v>
      </c>
      <c r="I23" s="30">
        <f t="shared" si="4"/>
        <v>54</v>
      </c>
      <c r="J23" s="31">
        <f t="shared" si="2"/>
        <v>13</v>
      </c>
      <c r="K23" s="27">
        <f t="shared" si="5"/>
        <v>23</v>
      </c>
      <c r="L23" s="28">
        <v>16</v>
      </c>
      <c r="M23" s="28">
        <v>7</v>
      </c>
    </row>
    <row r="24" spans="1:13">
      <c r="A24" s="9" t="s">
        <v>28</v>
      </c>
      <c r="B24" s="9"/>
      <c r="C24" s="9"/>
      <c r="D24" s="10"/>
      <c r="E24" s="32">
        <f>+F24+G24</f>
        <v>36</v>
      </c>
      <c r="F24" s="33">
        <v>30</v>
      </c>
      <c r="G24" s="34">
        <v>6</v>
      </c>
      <c r="H24" s="32">
        <f>SUM(I24:J24)</f>
        <v>31</v>
      </c>
      <c r="I24" s="35">
        <f>+F24-L24</f>
        <v>25</v>
      </c>
      <c r="J24" s="36">
        <f>+G24-M24</f>
        <v>6</v>
      </c>
      <c r="K24" s="32">
        <f>SUM(L24:M24)</f>
        <v>5</v>
      </c>
      <c r="L24" s="33">
        <v>5</v>
      </c>
      <c r="M24" s="33">
        <v>0</v>
      </c>
    </row>
    <row r="25" spans="1:13">
      <c r="A25" s="15"/>
      <c r="B25" s="16"/>
      <c r="C25" s="17" t="s">
        <v>29</v>
      </c>
      <c r="D25" s="15"/>
      <c r="E25" s="15"/>
      <c r="F25" s="16"/>
      <c r="G25" s="16"/>
      <c r="H25" s="16"/>
      <c r="I25" s="16"/>
      <c r="J25" s="16"/>
      <c r="K25" s="16"/>
      <c r="L25" s="16"/>
      <c r="M25" s="16"/>
    </row>
  </sheetData>
  <sheetProtection sheet="1" objects="1" scenarios="1"/>
  <mergeCells count="1">
    <mergeCell ref="L1:M1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2012-02-20T23:52:58Z</dcterms:created>
  <dcterms:modified xsi:type="dcterms:W3CDTF">2012-02-29T00:54:24Z</dcterms:modified>
</cp:coreProperties>
</file>